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zter dokumentumok\Ei.mód_2019\ZKÖH\"/>
    </mc:Choice>
  </mc:AlternateContent>
  <bookViews>
    <workbookView xWindow="0" yWindow="0" windowWidth="23040" windowHeight="8808"/>
  </bookViews>
  <sheets>
    <sheet name="ZKÖH" sheetId="1" r:id="rId1"/>
    <sheet name="Felhalmozás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#REF!</definedName>
    <definedName name="css" localSheetId="1">#REF!</definedName>
    <definedName name="css">#REF!</definedName>
    <definedName name="css_k" localSheetId="1">[1]Családsegítés!$C$27:$C$88</definedName>
    <definedName name="css_k">[2]Családsegítés!$C$27:$C$86</definedName>
    <definedName name="css_k_" localSheetId="1">#REF!</definedName>
    <definedName name="css_k_">#REF!</definedName>
    <definedName name="D">#REF!</definedName>
    <definedName name="es">[3]kd!$F$2:$I$3370</definedName>
    <definedName name="g">#REF!</definedName>
    <definedName name="gyj" localSheetId="1">#REF!</definedName>
    <definedName name="gyj">#REF!</definedName>
    <definedName name="gyj_k" localSheetId="1">[1]Gyermekjóléti!$C$27:$C$93</definedName>
    <definedName name="gyj_k">[2]Gyermekjóléti!$C$27:$C$86</definedName>
    <definedName name="gyj_k_" localSheetId="1">#REF!</definedName>
    <definedName name="gyj_k_">#REF!</definedName>
    <definedName name="kjz" localSheetId="1">#REF!</definedName>
    <definedName name="kjz">#REF!</definedName>
    <definedName name="kjz_k" localSheetId="1">[1]körjegyzőség!$C$9:$C$28</definedName>
    <definedName name="kjz_k">[2]körjegyzőség!$C$9:$C$28</definedName>
    <definedName name="kjz_k_" localSheetId="1">#REF!</definedName>
    <definedName name="kjz_k_">#REF!</definedName>
    <definedName name="kjz_sz" localSheetId="1">[3]kd!$Q$2:$Q$3154</definedName>
    <definedName name="kjz_sz">[4]kd!$Q$2:$Q$3152</definedName>
    <definedName name="meg">#REF!</definedName>
    <definedName name="nem">#REF!</definedName>
    <definedName name="nev">#REF!</definedName>
    <definedName name="nev_c" localSheetId="1">#REF!</definedName>
    <definedName name="nev_c">#REF!</definedName>
    <definedName name="nev_g" localSheetId="1">#REF!</definedName>
    <definedName name="nev_g">#REF!</definedName>
    <definedName name="nev_k" localSheetId="1">#REF!</definedName>
    <definedName name="nev_k">#REF!</definedName>
    <definedName name="okod" localSheetId="1">[3]kd!$F$2:$I$3370</definedName>
    <definedName name="okod">[4]kd!$F$2:$I$3368</definedName>
    <definedName name="onev">[5]kod!$BT$34:$BT$3184</definedName>
    <definedName name="önk" localSheetId="1">[3]kd!$F$2:$F$3178</definedName>
    <definedName name="önk">[4]kd!$F$2:$F$3176</definedName>
    <definedName name="pm">[3]kd!$F$2:$F$3178</definedName>
    <definedName name="szt">[3]kd!$Q$2:$Q$3154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F14" i="2"/>
  <c r="G12" i="1"/>
  <c r="M23" i="1"/>
  <c r="M16" i="1"/>
  <c r="F16" i="1"/>
  <c r="H16" i="1" l="1"/>
  <c r="G16" i="1"/>
  <c r="N16" i="1"/>
  <c r="N10" i="1"/>
  <c r="N9" i="1"/>
  <c r="H12" i="1" l="1"/>
  <c r="H11" i="1"/>
  <c r="F23" i="2"/>
  <c r="G18" i="2"/>
  <c r="G13" i="2"/>
  <c r="G14" i="2"/>
  <c r="G15" i="2"/>
  <c r="G17" i="2"/>
  <c r="G20" i="2"/>
  <c r="G22" i="2"/>
  <c r="G12" i="2"/>
  <c r="H10" i="1"/>
  <c r="O11" i="1"/>
  <c r="N23" i="1"/>
  <c r="O20" i="1"/>
  <c r="O21" i="1"/>
  <c r="O22" i="1"/>
  <c r="O19" i="1"/>
  <c r="O18" i="1"/>
  <c r="H23" i="1"/>
  <c r="H19" i="1"/>
  <c r="H20" i="1"/>
  <c r="H21" i="1"/>
  <c r="H22" i="1"/>
  <c r="H18" i="1"/>
  <c r="H13" i="1"/>
  <c r="H14" i="1"/>
  <c r="H15" i="1"/>
  <c r="O12" i="1"/>
  <c r="O13" i="1"/>
  <c r="O14" i="1"/>
  <c r="O10" i="1"/>
  <c r="O9" i="1"/>
  <c r="I23" i="2"/>
  <c r="D23" i="2"/>
  <c r="H22" i="2"/>
  <c r="H23" i="2" s="1"/>
  <c r="L23" i="1"/>
  <c r="E23" i="1"/>
  <c r="L16" i="1"/>
  <c r="L24" i="1" s="1"/>
  <c r="E11" i="1" s="1"/>
  <c r="E16" i="1" s="1"/>
  <c r="E12" i="1"/>
  <c r="M24" i="1" l="1"/>
  <c r="O16" i="1"/>
  <c r="G16" i="2"/>
  <c r="G23" i="2" s="1"/>
  <c r="O23" i="1"/>
  <c r="N24" i="1"/>
  <c r="E24" i="1"/>
  <c r="G24" i="1" l="1"/>
  <c r="H24" i="1" s="1"/>
  <c r="O24" i="1"/>
</calcChain>
</file>

<file path=xl/sharedStrings.xml><?xml version="1.0" encoding="utf-8"?>
<sst xmlns="http://schemas.openxmlformats.org/spreadsheetml/2006/main" count="94" uniqueCount="72">
  <si>
    <t>ZIRCI KÖZÖS ÖNKORMÁNYZATI HIVATAL</t>
  </si>
  <si>
    <t>Sor-szám</t>
  </si>
  <si>
    <t>Megnevezés</t>
  </si>
  <si>
    <t>2019. évi eredeti előirányzat</t>
  </si>
  <si>
    <t>I. Működési célú bevételek</t>
  </si>
  <si>
    <t>I. Működési költségvetés</t>
  </si>
  <si>
    <t>1.) Személyi juttatások</t>
  </si>
  <si>
    <t>2.) Munkaadókat terhelő járulékok</t>
  </si>
  <si>
    <t xml:space="preserve">   ebből állami támogatások</t>
  </si>
  <si>
    <t>3.) Dologi kiadások</t>
  </si>
  <si>
    <t>4.) Egyéb működési kiadások</t>
  </si>
  <si>
    <t>5.) Általános működési tartalék</t>
  </si>
  <si>
    <t>6.)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</si>
  <si>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</si>
  <si>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</si>
  <si>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</si>
  <si>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</si>
  <si>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</si>
  <si>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</si>
  <si>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Fenntartói felhalmozási támogatások</t>
  </si>
  <si>
    <t>2.) Felújítások</t>
  </si>
  <si>
    <t>3.) Felhalmozási célú támogatásértékű bevételek</t>
  </si>
  <si>
    <t>3.) Egyéb felhalmozási kiadások</t>
  </si>
  <si>
    <t>4.) Felhalmozási célra átvett pénzeszközök</t>
  </si>
  <si>
    <t>4.) Általános felhalmozási tartalék</t>
  </si>
  <si>
    <t>5.) Előző évi felhalmozási maradvány igénybevétele</t>
  </si>
  <si>
    <t>5.) Felhalmozási céltartalék</t>
  </si>
  <si>
    <t>Felhalm. célú bevételek összesen:</t>
  </si>
  <si>
    <t>Felhalm. célú kiadások összesen:</t>
  </si>
  <si>
    <t>BEVÉTELI FŐÖSSZEG:</t>
  </si>
  <si>
    <t>KIADÁSI FŐÖSSZEG:</t>
  </si>
  <si>
    <t>2019. évi hatályos előirányzat</t>
  </si>
  <si>
    <t>2019. évi módosított előirányzat</t>
  </si>
  <si>
    <t>2019. évi módosítás</t>
  </si>
  <si>
    <t xml:space="preserve"> 2019. ÉVI FELHALMOZÁSI CÉLÚ KIADÁSAINAK FELADATONKÉNTI ELŐIRÁNYZATA</t>
  </si>
  <si>
    <t>A</t>
  </si>
  <si>
    <t>B</t>
  </si>
  <si>
    <t>C</t>
  </si>
  <si>
    <t>D</t>
  </si>
  <si>
    <t>Feladat megnevezése</t>
  </si>
  <si>
    <t>Beruházás</t>
  </si>
  <si>
    <t>Felújítás</t>
  </si>
  <si>
    <t>ZKÖH villámvédelmi rendszer kiépítése</t>
  </si>
  <si>
    <t>Személygépkocsi beszerzés</t>
  </si>
  <si>
    <t>Irodabútor</t>
  </si>
  <si>
    <t>Informatikai fejlesztés</t>
  </si>
  <si>
    <t>Irattár kialakítás</t>
  </si>
  <si>
    <t>PlanetPress rendszer</t>
  </si>
  <si>
    <t>Felhalmozási kiadások összesen:</t>
  </si>
  <si>
    <t>2019. évi hatályos előirányzatból</t>
  </si>
  <si>
    <t>E</t>
  </si>
  <si>
    <t>F</t>
  </si>
  <si>
    <t>G</t>
  </si>
  <si>
    <t xml:space="preserve">2019. ÉVI BEVÉTELI ELŐIRÁNYZATAI </t>
  </si>
  <si>
    <t xml:space="preserve">2019. ÉVI  KIADÁSI ELŐIRÁNYZATAI </t>
  </si>
  <si>
    <t>Szerver szobába klíma beszerelése</t>
  </si>
  <si>
    <t>Szerver beszerzés+ szünetmentes tápegység</t>
  </si>
  <si>
    <t>Mobiltelefon városüzemeltetési osztályra</t>
  </si>
  <si>
    <t>Fejhallgató 2 db (jegyzőkönyvvezetők)</t>
  </si>
  <si>
    <t>H</t>
  </si>
  <si>
    <t>I</t>
  </si>
  <si>
    <t>J</t>
  </si>
  <si>
    <t>adatok ezer forintban</t>
  </si>
  <si>
    <t>1.) Közhatalmi bevételek</t>
  </si>
  <si>
    <t>2.) Intézményi működési bevételek</t>
  </si>
  <si>
    <t>3.) Fenntartói működési támogatások</t>
  </si>
  <si>
    <t>4.) Működési célú támogatásértékű bevételek</t>
  </si>
  <si>
    <t>5.) Működési célra átvett pénzeszközök</t>
  </si>
  <si>
    <t>6.) Előző évi működési maradvány igénybevétele</t>
  </si>
  <si>
    <t>ESET endpoint security business edition 3 év</t>
  </si>
  <si>
    <r>
      <t xml:space="preserve">1. melléklet </t>
    </r>
    <r>
      <rPr>
        <sz val="10"/>
        <rFont val="Garamond"/>
        <family val="1"/>
        <charset val="238"/>
      </rPr>
      <t>a Borzavár Község Polgármesterének</t>
    </r>
    <r>
      <rPr>
        <b/>
        <sz val="10"/>
        <rFont val="Garamond"/>
        <family val="1"/>
        <charset val="238"/>
      </rPr>
      <t xml:space="preserve"> </t>
    </r>
    <r>
      <rPr>
        <sz val="10"/>
        <rFont val="Garamond"/>
        <family val="1"/>
        <charset val="238"/>
      </rPr>
      <t>…/2020.(...) számú határozatához</t>
    </r>
  </si>
  <si>
    <r>
      <t xml:space="preserve">2. melléklet </t>
    </r>
    <r>
      <rPr>
        <sz val="10"/>
        <rFont val="Garamond"/>
        <family val="1"/>
        <charset val="238"/>
      </rPr>
      <t>Borzavár Község Polgármesterének</t>
    </r>
    <r>
      <rPr>
        <b/>
        <sz val="10"/>
        <rFont val="Garamond"/>
        <family val="1"/>
        <charset val="238"/>
      </rPr>
      <t xml:space="preserve"> </t>
    </r>
    <r>
      <rPr>
        <sz val="10"/>
        <rFont val="Garamond"/>
        <family val="1"/>
        <charset val="238"/>
      </rPr>
      <t>…/2020.(...) számú határozatához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</si>
</sst>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sz val="10"/>
      <name val="Arial CE"/>
      <charset val="238"/>
    </font>
    <font>
      <b/>
      <sz val="12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sz val="8"/>
      <name val="Garamond"/>
      <family val="1"/>
      <charset val="238"/>
    </font>
    <font>
      <i/>
      <sz val="8"/>
      <name val="Garamond"/>
      <family val="1"/>
      <charset val="238"/>
    </font>
    <font>
      <b/>
      <sz val="9"/>
      <name val="Garamond"/>
      <family val="1"/>
      <charset val="238"/>
    </font>
    <font>
      <sz val="10"/>
      <name val="MS Sans Serif"/>
      <charset val="238"/>
    </font>
    <font>
      <i/>
      <sz val="10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1" fillId="0" borderId="0"/>
    <xf numFmtId="0" fontId="1" fillId="0" borderId="0"/>
  </cellStyleXfs>
  <cellXfs count="92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0" fontId="6" fillId="0" borderId="0" xfId="2" applyFont="1"/>
    <xf numFmtId="0" fontId="6" fillId="0" borderId="1" xfId="2" applyFont="1" applyBorder="1" applyAlignment="1">
      <alignment horizontal="center"/>
    </xf>
    <xf numFmtId="3" fontId="8" fillId="0" borderId="1" xfId="2" applyNumberFormat="1" applyFont="1" applyBorder="1"/>
    <xf numFmtId="3" fontId="8" fillId="0" borderId="1" xfId="2" applyNumberFormat="1" applyFont="1" applyBorder="1" applyAlignment="1"/>
    <xf numFmtId="3" fontId="9" fillId="0" borderId="1" xfId="2" applyNumberFormat="1" applyFont="1" applyBorder="1"/>
    <xf numFmtId="3" fontId="8" fillId="0" borderId="1" xfId="2" applyNumberFormat="1" applyFont="1" applyFill="1" applyBorder="1" applyAlignment="1"/>
    <xf numFmtId="0" fontId="10" fillId="0" borderId="1" xfId="2" applyFont="1" applyBorder="1" applyAlignment="1">
      <alignment horizontal="center" vertical="center"/>
    </xf>
    <xf numFmtId="3" fontId="7" fillId="0" borderId="1" xfId="2" applyNumberFormat="1" applyFont="1" applyFill="1" applyBorder="1" applyAlignment="1">
      <alignment vertical="center"/>
    </xf>
    <xf numFmtId="3" fontId="7" fillId="0" borderId="1" xfId="2" applyNumberFormat="1" applyFont="1" applyBorder="1" applyAlignment="1">
      <alignment vertical="center"/>
    </xf>
    <xf numFmtId="0" fontId="3" fillId="0" borderId="0" xfId="2" applyFont="1" applyAlignment="1">
      <alignment vertical="center"/>
    </xf>
    <xf numFmtId="3" fontId="7" fillId="0" borderId="1" xfId="2" applyNumberFormat="1" applyFont="1" applyBorder="1" applyAlignment="1">
      <alignment horizontal="right" vertical="center"/>
    </xf>
    <xf numFmtId="0" fontId="10" fillId="2" borderId="1" xfId="2" applyFont="1" applyFill="1" applyBorder="1" applyAlignment="1">
      <alignment horizontal="center" vertical="center"/>
    </xf>
    <xf numFmtId="3" fontId="7" fillId="2" borderId="1" xfId="2" applyNumberFormat="1" applyFont="1" applyFill="1" applyBorder="1" applyAlignment="1">
      <alignment vertical="center"/>
    </xf>
    <xf numFmtId="0" fontId="6" fillId="0" borderId="0" xfId="2" applyFont="1" applyAlignment="1">
      <alignment horizontal="center"/>
    </xf>
    <xf numFmtId="0" fontId="8" fillId="0" borderId="0" xfId="2" applyFont="1"/>
    <xf numFmtId="3" fontId="6" fillId="0" borderId="0" xfId="2" applyNumberFormat="1" applyFont="1"/>
    <xf numFmtId="3" fontId="3" fillId="0" borderId="0" xfId="2" applyNumberFormat="1" applyFont="1"/>
    <xf numFmtId="3" fontId="8" fillId="0" borderId="4" xfId="2" applyNumberFormat="1" applyFont="1" applyBorder="1"/>
    <xf numFmtId="3" fontId="7" fillId="0" borderId="4" xfId="2" applyNumberFormat="1" applyFont="1" applyBorder="1" applyAlignment="1">
      <alignment horizontal="right" vertical="center"/>
    </xf>
    <xf numFmtId="3" fontId="8" fillId="0" borderId="0" xfId="4" applyNumberFormat="1" applyFont="1"/>
    <xf numFmtId="3" fontId="8" fillId="0" borderId="0" xfId="4" applyNumberFormat="1" applyFont="1" applyAlignment="1"/>
    <xf numFmtId="3" fontId="2" fillId="3" borderId="1" xfId="4" applyNumberFormat="1" applyFont="1" applyFill="1" applyBorder="1" applyAlignment="1">
      <alignment horizontal="center"/>
    </xf>
    <xf numFmtId="3" fontId="3" fillId="3" borderId="1" xfId="4" applyNumberFormat="1" applyFont="1" applyFill="1" applyBorder="1" applyAlignment="1">
      <alignment horizontal="center"/>
    </xf>
    <xf numFmtId="3" fontId="8" fillId="0" borderId="0" xfId="4" applyNumberFormat="1" applyFont="1" applyAlignment="1">
      <alignment horizontal="center"/>
    </xf>
    <xf numFmtId="3" fontId="3" fillId="0" borderId="1" xfId="4" applyNumberFormat="1" applyFont="1" applyBorder="1"/>
    <xf numFmtId="0" fontId="3" fillId="0" borderId="1" xfId="4" applyFont="1" applyBorder="1" applyAlignment="1">
      <alignment horizontal="left"/>
    </xf>
    <xf numFmtId="3" fontId="3" fillId="0" borderId="1" xfId="4" applyNumberFormat="1" applyFont="1" applyFill="1" applyBorder="1"/>
    <xf numFmtId="3" fontId="2" fillId="3" borderId="1" xfId="4" applyNumberFormat="1" applyFont="1" applyFill="1" applyBorder="1" applyAlignment="1">
      <alignment vertical="center"/>
    </xf>
    <xf numFmtId="0" fontId="2" fillId="3" borderId="1" xfId="4" applyFont="1" applyFill="1" applyBorder="1" applyAlignment="1">
      <alignment horizontal="left" vertical="center"/>
    </xf>
    <xf numFmtId="3" fontId="2" fillId="3" borderId="1" xfId="4" applyNumberFormat="1" applyFont="1" applyFill="1" applyBorder="1" applyAlignment="1">
      <alignment horizontal="right" vertical="center"/>
    </xf>
    <xf numFmtId="3" fontId="8" fillId="0" borderId="0" xfId="4" applyNumberFormat="1" applyFont="1" applyAlignment="1">
      <alignment vertical="center"/>
    </xf>
    <xf numFmtId="3" fontId="8" fillId="0" borderId="0" xfId="4" applyNumberFormat="1" applyFont="1" applyBorder="1" applyAlignment="1"/>
    <xf numFmtId="3" fontId="8" fillId="0" borderId="0" xfId="4" applyNumberFormat="1" applyFont="1" applyFill="1" applyBorder="1" applyAlignment="1">
      <alignment horizontal="center"/>
    </xf>
    <xf numFmtId="3" fontId="8" fillId="0" borderId="0" xfId="4" applyNumberFormat="1" applyFont="1" applyFill="1" applyBorder="1" applyAlignment="1"/>
    <xf numFmtId="3" fontId="8" fillId="0" borderId="0" xfId="4" applyNumberFormat="1" applyFont="1" applyBorder="1"/>
    <xf numFmtId="3" fontId="7" fillId="0" borderId="0" xfId="4" applyNumberFormat="1" applyFont="1" applyBorder="1"/>
    <xf numFmtId="0" fontId="8" fillId="0" borderId="0" xfId="4" applyFont="1" applyBorder="1" applyAlignment="1"/>
    <xf numFmtId="0" fontId="8" fillId="0" borderId="0" xfId="4" applyFont="1"/>
    <xf numFmtId="0" fontId="8" fillId="0" borderId="0" xfId="4" applyFont="1" applyFill="1" applyBorder="1" applyAlignment="1">
      <alignment horizontal="center"/>
    </xf>
    <xf numFmtId="3" fontId="7" fillId="0" borderId="0" xfId="4" applyNumberFormat="1" applyFont="1" applyFill="1" applyBorder="1"/>
    <xf numFmtId="0" fontId="8" fillId="0" borderId="0" xfId="4" applyFont="1" applyBorder="1"/>
    <xf numFmtId="0" fontId="7" fillId="0" borderId="0" xfId="4" applyFont="1" applyBorder="1"/>
    <xf numFmtId="0" fontId="7" fillId="0" borderId="0" xfId="4" applyFont="1"/>
    <xf numFmtId="3" fontId="3" fillId="0" borderId="0" xfId="2" applyNumberFormat="1" applyFont="1" applyAlignment="1"/>
    <xf numFmtId="3" fontId="5" fillId="0" borderId="0" xfId="2" applyNumberFormat="1" applyFont="1" applyAlignment="1">
      <alignment horizontal="center"/>
    </xf>
    <xf numFmtId="0" fontId="2" fillId="0" borderId="0" xfId="1" applyFont="1" applyAlignment="1"/>
    <xf numFmtId="0" fontId="2" fillId="3" borderId="1" xfId="2" applyFont="1" applyFill="1" applyBorder="1" applyAlignment="1">
      <alignment horizontal="center" vertical="center"/>
    </xf>
    <xf numFmtId="3" fontId="2" fillId="3" borderId="1" xfId="2" applyNumberFormat="1" applyFont="1" applyFill="1" applyBorder="1" applyAlignment="1">
      <alignment horizontal="center" vertical="center"/>
    </xf>
    <xf numFmtId="0" fontId="2" fillId="0" borderId="0" xfId="3" applyFont="1" applyAlignment="1"/>
    <xf numFmtId="3" fontId="9" fillId="0" borderId="0" xfId="4" applyNumberFormat="1" applyFont="1" applyBorder="1" applyAlignment="1"/>
    <xf numFmtId="3" fontId="8" fillId="0" borderId="1" xfId="2" applyNumberFormat="1" applyFont="1" applyBorder="1" applyAlignment="1"/>
    <xf numFmtId="0" fontId="9" fillId="0" borderId="4" xfId="2" applyFont="1" applyBorder="1" applyAlignment="1">
      <alignment horizontal="left"/>
    </xf>
    <xf numFmtId="0" fontId="9" fillId="0" borderId="5" xfId="2" applyFont="1" applyBorder="1" applyAlignment="1">
      <alignment horizontal="left"/>
    </xf>
    <xf numFmtId="3" fontId="8" fillId="0" borderId="4" xfId="2" applyNumberFormat="1" applyFont="1" applyBorder="1" applyAlignment="1">
      <alignment horizontal="left"/>
    </xf>
    <xf numFmtId="3" fontId="8" fillId="0" borderId="5" xfId="2" applyNumberFormat="1" applyFont="1" applyBorder="1" applyAlignment="1">
      <alignment horizontal="left"/>
    </xf>
    <xf numFmtId="0" fontId="8" fillId="0" borderId="1" xfId="2" applyFont="1" applyBorder="1"/>
    <xf numFmtId="3" fontId="9" fillId="0" borderId="1" xfId="2" applyNumberFormat="1" applyFont="1" applyFill="1" applyBorder="1"/>
    <xf numFmtId="3" fontId="7" fillId="3" borderId="2" xfId="2" applyNumberFormat="1" applyFont="1" applyFill="1" applyBorder="1" applyAlignment="1">
      <alignment horizontal="center" vertical="center" wrapText="1"/>
    </xf>
    <xf numFmtId="3" fontId="7" fillId="3" borderId="3" xfId="2" applyNumberFormat="1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wrapText="1"/>
    </xf>
    <xf numFmtId="0" fontId="6" fillId="3" borderId="1" xfId="1" applyFont="1" applyFill="1" applyBorder="1" applyAlignment="1">
      <alignment horizontal="center" wrapText="1"/>
    </xf>
    <xf numFmtId="3" fontId="8" fillId="0" borderId="4" xfId="2" applyNumberFormat="1" applyFont="1" applyFill="1" applyBorder="1" applyAlignment="1">
      <alignment horizontal="left"/>
    </xf>
    <xf numFmtId="3" fontId="8" fillId="0" borderId="5" xfId="2" applyNumberFormat="1" applyFont="1" applyFill="1" applyBorder="1" applyAlignment="1">
      <alignment horizontal="left"/>
    </xf>
    <xf numFmtId="3" fontId="7" fillId="3" borderId="1" xfId="2" applyNumberFormat="1" applyFont="1" applyFill="1" applyBorder="1" applyAlignment="1">
      <alignment horizontal="center" vertical="center" wrapText="1"/>
    </xf>
    <xf numFmtId="3" fontId="8" fillId="0" borderId="1" xfId="2" applyNumberFormat="1" applyFont="1" applyBorder="1" applyAlignment="1"/>
    <xf numFmtId="3" fontId="8" fillId="0" borderId="4" xfId="2" applyNumberFormat="1" applyFont="1" applyBorder="1" applyAlignment="1">
      <alignment horizontal="left"/>
    </xf>
    <xf numFmtId="3" fontId="8" fillId="0" borderId="5" xfId="2" applyNumberFormat="1" applyFont="1" applyBorder="1" applyAlignment="1">
      <alignment horizontal="left"/>
    </xf>
    <xf numFmtId="3" fontId="7" fillId="0" borderId="1" xfId="2" applyNumberFormat="1" applyFont="1" applyFill="1" applyBorder="1" applyAlignment="1">
      <alignment vertical="center"/>
    </xf>
    <xf numFmtId="3" fontId="7" fillId="0" borderId="1" xfId="2" applyNumberFormat="1" applyFont="1" applyBorder="1" applyAlignment="1">
      <alignment vertical="center"/>
    </xf>
    <xf numFmtId="3" fontId="7" fillId="0" borderId="1" xfId="2" applyNumberFormat="1" applyFont="1" applyBorder="1" applyAlignment="1"/>
    <xf numFmtId="3" fontId="8" fillId="0" borderId="1" xfId="2" applyNumberFormat="1" applyFont="1" applyBorder="1" applyAlignment="1">
      <alignment horizontal="left"/>
    </xf>
    <xf numFmtId="3" fontId="7" fillId="0" borderId="1" xfId="2" applyNumberFormat="1" applyFont="1" applyFill="1" applyBorder="1" applyAlignment="1">
      <alignment horizontal="center" vertical="center"/>
    </xf>
    <xf numFmtId="3" fontId="7" fillId="0" borderId="4" xfId="2" applyNumberFormat="1" applyFont="1" applyFill="1" applyBorder="1" applyAlignment="1">
      <alignment horizontal="center" vertical="center"/>
    </xf>
    <xf numFmtId="3" fontId="7" fillId="0" borderId="5" xfId="2" applyNumberFormat="1" applyFont="1" applyFill="1" applyBorder="1" applyAlignment="1">
      <alignment horizontal="center" vertical="center"/>
    </xf>
    <xf numFmtId="3" fontId="7" fillId="2" borderId="1" xfId="2" applyNumberFormat="1" applyFont="1" applyFill="1" applyBorder="1" applyAlignment="1">
      <alignment horizontal="center" vertical="center"/>
    </xf>
    <xf numFmtId="3" fontId="8" fillId="0" borderId="4" xfId="2" applyNumberFormat="1" applyFont="1" applyBorder="1" applyAlignment="1">
      <alignment horizontal="center"/>
    </xf>
    <xf numFmtId="3" fontId="8" fillId="0" borderId="5" xfId="2" applyNumberFormat="1" applyFont="1" applyBorder="1" applyAlignment="1">
      <alignment horizontal="center"/>
    </xf>
    <xf numFmtId="3" fontId="5" fillId="0" borderId="0" xfId="2" applyNumberFormat="1" applyFont="1" applyAlignment="1">
      <alignment horizontal="center"/>
    </xf>
    <xf numFmtId="3" fontId="2" fillId="3" borderId="1" xfId="2" applyNumberFormat="1" applyFont="1" applyFill="1" applyBorder="1" applyAlignment="1">
      <alignment horizontal="center" vertical="center"/>
    </xf>
    <xf numFmtId="0" fontId="12" fillId="0" borderId="7" xfId="2" applyFont="1" applyBorder="1" applyAlignment="1">
      <alignment horizontal="right"/>
    </xf>
    <xf numFmtId="3" fontId="12" fillId="0" borderId="7" xfId="2" applyNumberFormat="1" applyFont="1" applyBorder="1" applyAlignment="1">
      <alignment horizontal="right"/>
    </xf>
    <xf numFmtId="3" fontId="8" fillId="0" borderId="0" xfId="4" applyNumberFormat="1" applyFont="1" applyAlignment="1">
      <alignment horizontal="right"/>
    </xf>
    <xf numFmtId="3" fontId="5" fillId="0" borderId="0" xfId="4" applyNumberFormat="1" applyFont="1" applyAlignment="1">
      <alignment horizontal="center"/>
    </xf>
    <xf numFmtId="3" fontId="9" fillId="0" borderId="7" xfId="4" applyNumberFormat="1" applyFont="1" applyBorder="1" applyAlignment="1">
      <alignment horizontal="right"/>
    </xf>
    <xf numFmtId="3" fontId="3" fillId="3" borderId="1" xfId="4" applyNumberFormat="1" applyFont="1" applyFill="1" applyBorder="1" applyAlignment="1">
      <alignment horizontal="center" vertical="center" wrapText="1"/>
    </xf>
    <xf numFmtId="3" fontId="2" fillId="3" borderId="2" xfId="4" applyNumberFormat="1" applyFont="1" applyFill="1" applyBorder="1" applyAlignment="1">
      <alignment horizontal="center" vertical="center" wrapText="1"/>
    </xf>
    <xf numFmtId="3" fontId="2" fillId="3" borderId="6" xfId="4" applyNumberFormat="1" applyFont="1" applyFill="1" applyBorder="1" applyAlignment="1">
      <alignment horizontal="center" vertical="center" wrapText="1"/>
    </xf>
    <xf numFmtId="3" fontId="2" fillId="3" borderId="3" xfId="4" applyNumberFormat="1" applyFont="1" applyFill="1" applyBorder="1" applyAlignment="1">
      <alignment horizontal="center" vertical="center" wrapText="1"/>
    </xf>
    <xf numFmtId="3" fontId="3" fillId="3" borderId="1" xfId="4" applyNumberFormat="1" applyFont="1" applyFill="1" applyBorder="1" applyAlignment="1">
      <alignment horizontal="center"/>
    </xf>
  </cellXfs>
  <cellStyles count="5">
    <cellStyle name="Normál" xfId="0" builtinId="0"/>
    <cellStyle name="Normál 2" xfId="3"/>
    <cellStyle name="Normál 3" xfId="4"/>
    <cellStyle name="Normál_Rendelet mellékletek" xfId="1"/>
    <cellStyle name="Normál_Rendelet mellékletek 2008.jav." xfId="2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zter%20dokumentumok\2010.%20&#233;v\Seg&#233;dt&#225;bl&#225;k\Segedtablak2010\Seg&#233;dt&#225;bla%202010%20k&#246;zoktat&#225;s_20110119_KA_herk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B1" zoomScale="120" zoomScaleNormal="120" workbookViewId="0">
      <selection activeCell="B1" sqref="B1"/>
    </sheetView>
  </sheetViews>
  <sheetFormatPr defaultColWidth="9.109375" defaultRowHeight="13.2" x14ac:dyDescent="0.25"/>
  <cols>
    <col min="1" max="1" width="1.44140625" style="1" hidden="1" customWidth="1"/>
    <col min="2" max="2" width="5" style="2" customWidth="1"/>
    <col min="3" max="3" width="18.88671875" style="1" customWidth="1"/>
    <col min="4" max="4" width="20" style="1" customWidth="1"/>
    <col min="5" max="8" width="9.109375" style="1" customWidth="1"/>
    <col min="9" max="9" width="4.88671875" style="1" customWidth="1"/>
    <col min="10" max="10" width="18.88671875" style="1" customWidth="1"/>
    <col min="11" max="11" width="18" style="1" customWidth="1"/>
    <col min="12" max="12" width="9.109375" style="1" customWidth="1"/>
    <col min="13" max="16384" width="9.109375" style="1"/>
  </cols>
  <sheetData>
    <row r="1" spans="2:15" x14ac:dyDescent="0.25">
      <c r="B1" s="48" t="s">
        <v>70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2:15" ht="15.6" x14ac:dyDescent="0.3">
      <c r="B2" s="80" t="s">
        <v>0</v>
      </c>
      <c r="C2" s="80"/>
      <c r="D2" s="80"/>
      <c r="E2" s="80"/>
      <c r="F2" s="80"/>
      <c r="G2" s="80"/>
      <c r="H2" s="80"/>
      <c r="I2" s="47"/>
      <c r="J2" s="80" t="s">
        <v>0</v>
      </c>
      <c r="K2" s="80"/>
      <c r="L2" s="80"/>
      <c r="M2" s="80"/>
      <c r="N2" s="80"/>
      <c r="O2" s="80"/>
    </row>
    <row r="3" spans="2:15" ht="15.6" x14ac:dyDescent="0.3">
      <c r="B3" s="80" t="s">
        <v>53</v>
      </c>
      <c r="C3" s="80"/>
      <c r="D3" s="80"/>
      <c r="E3" s="80"/>
      <c r="F3" s="80"/>
      <c r="G3" s="80"/>
      <c r="H3" s="80"/>
      <c r="I3" s="47"/>
      <c r="J3" s="80" t="s">
        <v>54</v>
      </c>
      <c r="K3" s="80"/>
      <c r="L3" s="80"/>
      <c r="M3" s="80"/>
      <c r="N3" s="80"/>
      <c r="O3" s="80"/>
    </row>
    <row r="4" spans="2:15" x14ac:dyDescent="0.25">
      <c r="C4" s="46"/>
      <c r="D4" s="46"/>
      <c r="E4" s="46"/>
      <c r="F4" s="46"/>
      <c r="G4" s="83" t="s">
        <v>62</v>
      </c>
      <c r="H4" s="83"/>
      <c r="I4" s="46"/>
      <c r="J4" s="46"/>
      <c r="K4" s="46"/>
      <c r="L4" s="46"/>
      <c r="N4" s="82" t="s">
        <v>62</v>
      </c>
      <c r="O4" s="82"/>
    </row>
    <row r="5" spans="2:15" x14ac:dyDescent="0.25">
      <c r="B5" s="49"/>
      <c r="C5" s="81" t="s">
        <v>35</v>
      </c>
      <c r="D5" s="81"/>
      <c r="E5" s="50" t="s">
        <v>36</v>
      </c>
      <c r="F5" s="50" t="s">
        <v>37</v>
      </c>
      <c r="G5" s="50" t="s">
        <v>38</v>
      </c>
      <c r="H5" s="50" t="s">
        <v>50</v>
      </c>
      <c r="I5" s="50"/>
      <c r="J5" s="81" t="s">
        <v>51</v>
      </c>
      <c r="K5" s="81"/>
      <c r="L5" s="50" t="s">
        <v>52</v>
      </c>
      <c r="M5" s="49" t="s">
        <v>59</v>
      </c>
      <c r="N5" s="49" t="s">
        <v>60</v>
      </c>
      <c r="O5" s="49" t="s">
        <v>61</v>
      </c>
    </row>
    <row r="6" spans="2:15" ht="12.75" customHeight="1" x14ac:dyDescent="0.25">
      <c r="B6" s="62" t="s">
        <v>1</v>
      </c>
      <c r="C6" s="66" t="s">
        <v>2</v>
      </c>
      <c r="D6" s="66"/>
      <c r="E6" s="60" t="s">
        <v>3</v>
      </c>
      <c r="F6" s="60" t="s">
        <v>32</v>
      </c>
      <c r="G6" s="60" t="s">
        <v>33</v>
      </c>
      <c r="H6" s="60" t="s">
        <v>31</v>
      </c>
      <c r="I6" s="62" t="s">
        <v>1</v>
      </c>
      <c r="J6" s="66" t="s">
        <v>2</v>
      </c>
      <c r="K6" s="66"/>
      <c r="L6" s="60" t="s">
        <v>3</v>
      </c>
      <c r="M6" s="60" t="s">
        <v>32</v>
      </c>
      <c r="N6" s="60" t="s">
        <v>33</v>
      </c>
      <c r="O6" s="60" t="s">
        <v>31</v>
      </c>
    </row>
    <row r="7" spans="2:15" ht="25.5" customHeight="1" x14ac:dyDescent="0.25">
      <c r="B7" s="63"/>
      <c r="C7" s="66"/>
      <c r="D7" s="66"/>
      <c r="E7" s="61"/>
      <c r="F7" s="61"/>
      <c r="G7" s="61"/>
      <c r="H7" s="61"/>
      <c r="I7" s="63"/>
      <c r="J7" s="66"/>
      <c r="K7" s="66"/>
      <c r="L7" s="61"/>
      <c r="M7" s="61"/>
      <c r="N7" s="61"/>
      <c r="O7" s="61"/>
    </row>
    <row r="8" spans="2:15" x14ac:dyDescent="0.25">
      <c r="B8" s="4">
        <v>1</v>
      </c>
      <c r="C8" s="72" t="s">
        <v>4</v>
      </c>
      <c r="D8" s="72"/>
      <c r="E8" s="5"/>
      <c r="F8" s="5"/>
      <c r="G8" s="5"/>
      <c r="H8" s="5"/>
      <c r="I8" s="4">
        <v>1</v>
      </c>
      <c r="J8" s="72" t="s">
        <v>5</v>
      </c>
      <c r="K8" s="72"/>
      <c r="L8" s="5"/>
      <c r="M8" s="5"/>
      <c r="N8" s="5"/>
      <c r="O8" s="5"/>
    </row>
    <row r="9" spans="2:15" x14ac:dyDescent="0.25">
      <c r="B9" s="4">
        <v>2</v>
      </c>
      <c r="C9" s="67" t="s">
        <v>63</v>
      </c>
      <c r="D9" s="67"/>
      <c r="E9" s="58">
        <v>0</v>
      </c>
      <c r="F9" s="58">
        <v>0</v>
      </c>
      <c r="G9" s="58">
        <v>5</v>
      </c>
      <c r="H9" s="58">
        <v>5</v>
      </c>
      <c r="I9" s="4">
        <v>2</v>
      </c>
      <c r="J9" s="67" t="s">
        <v>6</v>
      </c>
      <c r="K9" s="67"/>
      <c r="L9" s="5">
        <v>145429</v>
      </c>
      <c r="M9" s="5">
        <v>151076</v>
      </c>
      <c r="N9" s="5">
        <f>-3866</f>
        <v>-3866</v>
      </c>
      <c r="O9" s="5">
        <f>M9+N9</f>
        <v>147210</v>
      </c>
    </row>
    <row r="10" spans="2:15" x14ac:dyDescent="0.25">
      <c r="B10" s="4">
        <v>3</v>
      </c>
      <c r="C10" s="67" t="s">
        <v>64</v>
      </c>
      <c r="D10" s="67"/>
      <c r="E10" s="5">
        <v>4231</v>
      </c>
      <c r="F10" s="5">
        <v>6537</v>
      </c>
      <c r="G10" s="5">
        <v>515</v>
      </c>
      <c r="H10" s="5">
        <f t="shared" ref="H10:H16" si="0">F10+G10</f>
        <v>7052</v>
      </c>
      <c r="I10" s="4">
        <v>3</v>
      </c>
      <c r="J10" s="67" t="s">
        <v>7</v>
      </c>
      <c r="K10" s="67"/>
      <c r="L10" s="5">
        <v>31812</v>
      </c>
      <c r="M10" s="5">
        <v>32882</v>
      </c>
      <c r="N10" s="5">
        <f>-1869</f>
        <v>-1869</v>
      </c>
      <c r="O10" s="5">
        <f>M10+N10</f>
        <v>31013</v>
      </c>
    </row>
    <row r="11" spans="2:15" x14ac:dyDescent="0.25">
      <c r="B11" s="4">
        <v>4</v>
      </c>
      <c r="C11" s="53" t="s">
        <v>65</v>
      </c>
      <c r="D11" s="53"/>
      <c r="E11" s="6">
        <f>L24-E10-E23</f>
        <v>214696</v>
      </c>
      <c r="F11" s="6">
        <v>215813</v>
      </c>
      <c r="G11" s="6">
        <v>-19928</v>
      </c>
      <c r="H11" s="5">
        <f t="shared" si="0"/>
        <v>195885</v>
      </c>
      <c r="I11" s="4">
        <v>4</v>
      </c>
      <c r="J11" s="67" t="s">
        <v>9</v>
      </c>
      <c r="K11" s="67"/>
      <c r="L11" s="5">
        <v>30000</v>
      </c>
      <c r="M11" s="5">
        <v>33905</v>
      </c>
      <c r="N11" s="5">
        <v>-7270</v>
      </c>
      <c r="O11" s="5">
        <f t="shared" ref="O11:O14" si="1">M11+N11</f>
        <v>26635</v>
      </c>
    </row>
    <row r="12" spans="2:15" x14ac:dyDescent="0.25">
      <c r="B12" s="4">
        <v>5</v>
      </c>
      <c r="C12" s="54" t="s">
        <v>8</v>
      </c>
      <c r="D12" s="55"/>
      <c r="E12" s="7">
        <f>130484</f>
        <v>130484</v>
      </c>
      <c r="F12" s="7">
        <v>131646</v>
      </c>
      <c r="G12" s="59">
        <f>25158</f>
        <v>25158</v>
      </c>
      <c r="H12" s="7">
        <f t="shared" si="0"/>
        <v>156804</v>
      </c>
      <c r="I12" s="4">
        <v>5</v>
      </c>
      <c r="J12" s="68" t="s">
        <v>10</v>
      </c>
      <c r="K12" s="69"/>
      <c r="L12" s="5">
        <v>0</v>
      </c>
      <c r="M12" s="5">
        <v>0</v>
      </c>
      <c r="N12" s="5">
        <v>0</v>
      </c>
      <c r="O12" s="5">
        <f t="shared" si="1"/>
        <v>0</v>
      </c>
    </row>
    <row r="13" spans="2:15" x14ac:dyDescent="0.25">
      <c r="B13" s="4">
        <v>6</v>
      </c>
      <c r="C13" s="53" t="s">
        <v>66</v>
      </c>
      <c r="D13" s="53"/>
      <c r="E13" s="5">
        <v>0</v>
      </c>
      <c r="F13" s="20">
        <v>6393</v>
      </c>
      <c r="G13" s="20">
        <v>-45</v>
      </c>
      <c r="H13" s="5">
        <f t="shared" si="0"/>
        <v>6348</v>
      </c>
      <c r="I13" s="4">
        <v>6</v>
      </c>
      <c r="J13" s="64" t="s">
        <v>11</v>
      </c>
      <c r="K13" s="65"/>
      <c r="L13" s="5">
        <v>0</v>
      </c>
      <c r="M13" s="5">
        <v>0</v>
      </c>
      <c r="N13" s="5">
        <v>0</v>
      </c>
      <c r="O13" s="5">
        <f t="shared" si="1"/>
        <v>0</v>
      </c>
    </row>
    <row r="14" spans="2:15" x14ac:dyDescent="0.25">
      <c r="B14" s="4">
        <v>7</v>
      </c>
      <c r="C14" s="53" t="s">
        <v>67</v>
      </c>
      <c r="D14" s="53"/>
      <c r="E14" s="5">
        <v>0</v>
      </c>
      <c r="F14" s="20">
        <v>0</v>
      </c>
      <c r="G14" s="20">
        <v>0</v>
      </c>
      <c r="H14" s="5">
        <f t="shared" si="0"/>
        <v>0</v>
      </c>
      <c r="I14" s="4">
        <v>7</v>
      </c>
      <c r="J14" s="68" t="s">
        <v>12</v>
      </c>
      <c r="K14" s="69"/>
      <c r="L14" s="8">
        <v>0</v>
      </c>
      <c r="M14" s="8">
        <v>0</v>
      </c>
      <c r="N14" s="8">
        <v>0</v>
      </c>
      <c r="O14" s="5">
        <f t="shared" si="1"/>
        <v>0</v>
      </c>
    </row>
    <row r="15" spans="2:15" x14ac:dyDescent="0.25">
      <c r="B15" s="4"/>
      <c r="C15" s="56" t="s">
        <v>68</v>
      </c>
      <c r="D15" s="57"/>
      <c r="E15" s="5">
        <v>0</v>
      </c>
      <c r="F15" s="20">
        <v>1179</v>
      </c>
      <c r="G15" s="20">
        <v>0</v>
      </c>
      <c r="H15" s="5">
        <f t="shared" si="0"/>
        <v>1179</v>
      </c>
      <c r="I15" s="4"/>
      <c r="J15" s="78"/>
      <c r="K15" s="79"/>
      <c r="L15" s="8"/>
      <c r="M15" s="8"/>
      <c r="N15" s="8"/>
      <c r="O15" s="5"/>
    </row>
    <row r="16" spans="2:15" s="12" customFormat="1" ht="21" customHeight="1" x14ac:dyDescent="0.3">
      <c r="B16" s="9">
        <v>8</v>
      </c>
      <c r="C16" s="70" t="s">
        <v>13</v>
      </c>
      <c r="D16" s="70"/>
      <c r="E16" s="10">
        <f>SUM(E10:E15)-E12</f>
        <v>218927</v>
      </c>
      <c r="F16" s="10">
        <f>F9+F10+F11+F13+F14+F15</f>
        <v>229922</v>
      </c>
      <c r="G16" s="10">
        <f>G10+G11+G13+G14+G15+G9</f>
        <v>-19453</v>
      </c>
      <c r="H16" s="10">
        <f t="shared" si="0"/>
        <v>210469</v>
      </c>
      <c r="I16" s="9">
        <v>8</v>
      </c>
      <c r="J16" s="71" t="s">
        <v>14</v>
      </c>
      <c r="K16" s="71"/>
      <c r="L16" s="11">
        <f>SUM(L9:L14)</f>
        <v>207241</v>
      </c>
      <c r="M16" s="11">
        <f>SUM(M9:M14)</f>
        <v>217863</v>
      </c>
      <c r="N16" s="11">
        <f>SUM(N9:N14)</f>
        <v>-13005</v>
      </c>
      <c r="O16" s="11">
        <f>SUM(O9:O14)</f>
        <v>204858</v>
      </c>
    </row>
    <row r="17" spans="2:15" x14ac:dyDescent="0.25">
      <c r="B17" s="4">
        <v>9</v>
      </c>
      <c r="C17" s="72" t="s">
        <v>15</v>
      </c>
      <c r="D17" s="72"/>
      <c r="E17" s="5"/>
      <c r="F17" s="5"/>
      <c r="G17" s="5"/>
      <c r="H17" s="5"/>
      <c r="I17" s="4">
        <v>9</v>
      </c>
      <c r="J17" s="72" t="s">
        <v>16</v>
      </c>
      <c r="K17" s="72"/>
      <c r="L17" s="5"/>
      <c r="M17" s="5"/>
      <c r="N17" s="5"/>
      <c r="O17" s="5"/>
    </row>
    <row r="18" spans="2:15" x14ac:dyDescent="0.25">
      <c r="B18" s="4">
        <v>10</v>
      </c>
      <c r="C18" s="67" t="s">
        <v>17</v>
      </c>
      <c r="D18" s="67"/>
      <c r="E18" s="5">
        <v>0</v>
      </c>
      <c r="F18" s="5">
        <v>0</v>
      </c>
      <c r="G18" s="5">
        <v>0</v>
      </c>
      <c r="H18" s="5">
        <f>F18+G18</f>
        <v>0</v>
      </c>
      <c r="I18" s="4">
        <v>10</v>
      </c>
      <c r="J18" s="67" t="s">
        <v>18</v>
      </c>
      <c r="K18" s="67"/>
      <c r="L18" s="5">
        <v>11686</v>
      </c>
      <c r="M18" s="5">
        <v>12059</v>
      </c>
      <c r="N18" s="5">
        <v>-6448</v>
      </c>
      <c r="O18" s="5">
        <f>M18+N18</f>
        <v>5611</v>
      </c>
    </row>
    <row r="19" spans="2:15" x14ac:dyDescent="0.25">
      <c r="B19" s="4">
        <v>11</v>
      </c>
      <c r="C19" s="67" t="s">
        <v>19</v>
      </c>
      <c r="D19" s="67"/>
      <c r="E19" s="5">
        <v>0</v>
      </c>
      <c r="F19" s="5">
        <v>0</v>
      </c>
      <c r="G19" s="5">
        <v>0</v>
      </c>
      <c r="H19" s="5">
        <f t="shared" ref="H19:H22" si="2">F19+G19</f>
        <v>0</v>
      </c>
      <c r="I19" s="4">
        <v>11</v>
      </c>
      <c r="J19" s="73" t="s">
        <v>20</v>
      </c>
      <c r="K19" s="73"/>
      <c r="L19" s="5">
        <v>0</v>
      </c>
      <c r="M19" s="5">
        <v>0</v>
      </c>
      <c r="N19" s="5">
        <v>0</v>
      </c>
      <c r="O19" s="5">
        <f>M19+N19</f>
        <v>0</v>
      </c>
    </row>
    <row r="20" spans="2:15" x14ac:dyDescent="0.25">
      <c r="B20" s="4">
        <v>12</v>
      </c>
      <c r="C20" s="67" t="s">
        <v>21</v>
      </c>
      <c r="D20" s="67"/>
      <c r="E20" s="5">
        <v>0</v>
      </c>
      <c r="F20" s="5">
        <v>0</v>
      </c>
      <c r="G20" s="5">
        <v>0</v>
      </c>
      <c r="H20" s="5">
        <f t="shared" si="2"/>
        <v>0</v>
      </c>
      <c r="I20" s="4">
        <v>12</v>
      </c>
      <c r="J20" s="67" t="s">
        <v>22</v>
      </c>
      <c r="K20" s="67"/>
      <c r="L20" s="5">
        <v>0</v>
      </c>
      <c r="M20" s="5">
        <v>0</v>
      </c>
      <c r="N20" s="5">
        <v>0</v>
      </c>
      <c r="O20" s="5">
        <f t="shared" ref="O20:O22" si="3">M20+N20</f>
        <v>0</v>
      </c>
    </row>
    <row r="21" spans="2:15" x14ac:dyDescent="0.25">
      <c r="B21" s="4">
        <v>13</v>
      </c>
      <c r="C21" s="67" t="s">
        <v>23</v>
      </c>
      <c r="D21" s="67"/>
      <c r="E21" s="5">
        <v>0</v>
      </c>
      <c r="F21" s="5">
        <v>0</v>
      </c>
      <c r="G21" s="5">
        <v>0</v>
      </c>
      <c r="H21" s="5">
        <f t="shared" si="2"/>
        <v>0</v>
      </c>
      <c r="I21" s="4">
        <v>13</v>
      </c>
      <c r="J21" s="67" t="s">
        <v>24</v>
      </c>
      <c r="K21" s="67"/>
      <c r="L21" s="5">
        <v>0</v>
      </c>
      <c r="M21" s="5">
        <v>0</v>
      </c>
      <c r="N21" s="5">
        <v>0</v>
      </c>
      <c r="O21" s="5">
        <f t="shared" si="3"/>
        <v>0</v>
      </c>
    </row>
    <row r="22" spans="2:15" x14ac:dyDescent="0.25">
      <c r="B22" s="4">
        <v>14</v>
      </c>
      <c r="C22" s="67" t="s">
        <v>25</v>
      </c>
      <c r="D22" s="67"/>
      <c r="E22" s="5">
        <v>0</v>
      </c>
      <c r="F22" s="5">
        <v>0</v>
      </c>
      <c r="G22" s="5">
        <v>0</v>
      </c>
      <c r="H22" s="5">
        <f t="shared" si="2"/>
        <v>0</v>
      </c>
      <c r="I22" s="4">
        <v>14</v>
      </c>
      <c r="J22" s="67" t="s">
        <v>26</v>
      </c>
      <c r="K22" s="67"/>
      <c r="L22" s="5">
        <v>0</v>
      </c>
      <c r="M22" s="5">
        <v>0</v>
      </c>
      <c r="N22" s="5">
        <v>0</v>
      </c>
      <c r="O22" s="5">
        <f t="shared" si="3"/>
        <v>0</v>
      </c>
    </row>
    <row r="23" spans="2:15" ht="21" customHeight="1" x14ac:dyDescent="0.25">
      <c r="B23" s="9">
        <v>15</v>
      </c>
      <c r="C23" s="74" t="s">
        <v>27</v>
      </c>
      <c r="D23" s="74"/>
      <c r="E23" s="13">
        <f>SUM(E18:E22)</f>
        <v>0</v>
      </c>
      <c r="F23" s="21">
        <v>0</v>
      </c>
      <c r="G23" s="21">
        <v>0</v>
      </c>
      <c r="H23" s="13">
        <f>F23+G23</f>
        <v>0</v>
      </c>
      <c r="I23" s="9">
        <v>15</v>
      </c>
      <c r="J23" s="75" t="s">
        <v>28</v>
      </c>
      <c r="K23" s="76"/>
      <c r="L23" s="11">
        <f>SUM(L18:L22)</f>
        <v>11686</v>
      </c>
      <c r="M23" s="11">
        <f>SUM(M18:M22)</f>
        <v>12059</v>
      </c>
      <c r="N23" s="11">
        <f>SUM(N18:N22)</f>
        <v>-6448</v>
      </c>
      <c r="O23" s="11">
        <f>SUM(O18:O22)</f>
        <v>5611</v>
      </c>
    </row>
    <row r="24" spans="2:15" s="12" customFormat="1" ht="21" customHeight="1" x14ac:dyDescent="0.3">
      <c r="B24" s="14">
        <v>16</v>
      </c>
      <c r="C24" s="77" t="s">
        <v>29</v>
      </c>
      <c r="D24" s="77"/>
      <c r="E24" s="15">
        <f>E23+E16</f>
        <v>218927</v>
      </c>
      <c r="F24" s="15">
        <v>229922</v>
      </c>
      <c r="G24" s="15">
        <f>G23+G16</f>
        <v>-19453</v>
      </c>
      <c r="H24" s="15">
        <f>F24+G24</f>
        <v>210469</v>
      </c>
      <c r="I24" s="14">
        <v>16</v>
      </c>
      <c r="J24" s="77" t="s">
        <v>30</v>
      </c>
      <c r="K24" s="77"/>
      <c r="L24" s="15">
        <f>L23+L16</f>
        <v>218927</v>
      </c>
      <c r="M24" s="15">
        <f>M23+M16</f>
        <v>229922</v>
      </c>
      <c r="N24" s="15">
        <f>N23+N16</f>
        <v>-19453</v>
      </c>
      <c r="O24" s="15">
        <f>O23+O16</f>
        <v>210469</v>
      </c>
    </row>
    <row r="25" spans="2:15" x14ac:dyDescent="0.25">
      <c r="B25" s="16"/>
      <c r="C25" s="3"/>
      <c r="D25" s="3"/>
      <c r="E25" s="3"/>
      <c r="F25" s="3"/>
      <c r="G25" s="3"/>
      <c r="H25" s="3"/>
      <c r="I25" s="3"/>
      <c r="J25" s="17"/>
      <c r="K25" s="3"/>
      <c r="L25" s="18"/>
      <c r="M25" s="3"/>
    </row>
    <row r="26" spans="2:15" x14ac:dyDescent="0.25">
      <c r="L26" s="19"/>
    </row>
    <row r="27" spans="2:15" x14ac:dyDescent="0.25">
      <c r="E27" s="19"/>
      <c r="F27" s="19"/>
      <c r="G27" s="19"/>
      <c r="H27" s="19"/>
      <c r="I27" s="19"/>
      <c r="K27" s="19"/>
    </row>
  </sheetData>
  <mergeCells count="49">
    <mergeCell ref="M6:M7"/>
    <mergeCell ref="N6:N7"/>
    <mergeCell ref="O6:O7"/>
    <mergeCell ref="J15:K15"/>
    <mergeCell ref="B2:H2"/>
    <mergeCell ref="B3:H3"/>
    <mergeCell ref="J2:O2"/>
    <mergeCell ref="J3:O3"/>
    <mergeCell ref="C5:D5"/>
    <mergeCell ref="J5:K5"/>
    <mergeCell ref="N4:O4"/>
    <mergeCell ref="G4:H4"/>
    <mergeCell ref="J14:K14"/>
    <mergeCell ref="C8:D8"/>
    <mergeCell ref="J8:K8"/>
    <mergeCell ref="C9:D9"/>
    <mergeCell ref="C22:D22"/>
    <mergeCell ref="J22:K22"/>
    <mergeCell ref="C23:D23"/>
    <mergeCell ref="J23:K23"/>
    <mergeCell ref="C24:D24"/>
    <mergeCell ref="J24:K24"/>
    <mergeCell ref="C19:D19"/>
    <mergeCell ref="J19:K19"/>
    <mergeCell ref="C20:D20"/>
    <mergeCell ref="J20:K20"/>
    <mergeCell ref="C21:D21"/>
    <mergeCell ref="J21:K21"/>
    <mergeCell ref="C16:D16"/>
    <mergeCell ref="J16:K16"/>
    <mergeCell ref="C17:D17"/>
    <mergeCell ref="J17:K17"/>
    <mergeCell ref="C18:D18"/>
    <mergeCell ref="J18:K18"/>
    <mergeCell ref="J13:K13"/>
    <mergeCell ref="B6:B7"/>
    <mergeCell ref="C6:D7"/>
    <mergeCell ref="E6:E7"/>
    <mergeCell ref="J6:K7"/>
    <mergeCell ref="J9:K9"/>
    <mergeCell ref="C10:D10"/>
    <mergeCell ref="J10:K10"/>
    <mergeCell ref="J11:K11"/>
    <mergeCell ref="J12:K12"/>
    <mergeCell ref="L6:L7"/>
    <mergeCell ref="F6:F7"/>
    <mergeCell ref="I6:I7"/>
    <mergeCell ref="G6:G7"/>
    <mergeCell ref="H6:H7"/>
  </mergeCells>
  <printOptions horizontalCentered="1"/>
  <pageMargins left="0.23622047244094491" right="0.51181102362204722" top="0.98425196850393704" bottom="0.98425196850393704" header="0.51181102362204722" footer="0.51181102362204722"/>
  <pageSetup paperSize="9" orientation="landscape" horizontalDpi="300" verticalDpi="300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5"/>
  <sheetViews>
    <sheetView zoomScale="130" workbookViewId="0">
      <selection activeCell="A2" sqref="A2"/>
    </sheetView>
  </sheetViews>
  <sheetFormatPr defaultColWidth="9.109375" defaultRowHeight="10.199999999999999" x14ac:dyDescent="0.2"/>
  <cols>
    <col min="1" max="1" width="4.6640625" style="22" bestFit="1" customWidth="1"/>
    <col min="2" max="2" width="52.6640625" style="22" customWidth="1"/>
    <col min="3" max="3" width="7.88671875" style="22" hidden="1" customWidth="1"/>
    <col min="4" max="7" width="9" style="22" customWidth="1"/>
    <col min="8" max="8" width="11.77734375" style="22" customWidth="1"/>
    <col min="9" max="9" width="12.109375" style="22" customWidth="1"/>
    <col min="10" max="16384" width="9.109375" style="22"/>
  </cols>
  <sheetData>
    <row r="1" spans="1:10" ht="13.2" x14ac:dyDescent="0.25">
      <c r="A1" s="51" t="s">
        <v>71</v>
      </c>
      <c r="B1" s="51"/>
      <c r="C1" s="51"/>
    </row>
    <row r="2" spans="1:10" x14ac:dyDescent="0.2">
      <c r="I2" s="84"/>
      <c r="J2" s="84"/>
    </row>
    <row r="3" spans="1:10" x14ac:dyDescent="0.2">
      <c r="B3" s="23"/>
      <c r="C3" s="23"/>
      <c r="D3" s="23"/>
      <c r="E3" s="23"/>
      <c r="F3" s="23"/>
      <c r="G3" s="23"/>
      <c r="H3" s="84"/>
      <c r="I3" s="84"/>
    </row>
    <row r="4" spans="1:10" ht="15.6" x14ac:dyDescent="0.3">
      <c r="B4" s="85" t="s">
        <v>0</v>
      </c>
      <c r="C4" s="85"/>
      <c r="D4" s="85"/>
      <c r="E4" s="85"/>
      <c r="F4" s="85"/>
      <c r="G4" s="85"/>
      <c r="H4" s="85"/>
      <c r="I4" s="85"/>
    </row>
    <row r="5" spans="1:10" ht="15.6" x14ac:dyDescent="0.3">
      <c r="A5" s="85" t="s">
        <v>34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x14ac:dyDescent="0.2">
      <c r="B6" s="52"/>
      <c r="C6" s="52"/>
      <c r="D6" s="52"/>
      <c r="E6" s="52"/>
      <c r="F6" s="52"/>
      <c r="G6" s="52"/>
      <c r="H6" s="86" t="s">
        <v>62</v>
      </c>
      <c r="I6" s="86"/>
    </row>
    <row r="7" spans="1:10" ht="13.2" x14ac:dyDescent="0.25">
      <c r="A7" s="24"/>
      <c r="B7" s="24" t="s">
        <v>35</v>
      </c>
      <c r="C7" s="24"/>
      <c r="D7" s="24" t="s">
        <v>36</v>
      </c>
      <c r="E7" s="24" t="s">
        <v>37</v>
      </c>
      <c r="F7" s="24" t="s">
        <v>38</v>
      </c>
      <c r="G7" s="24" t="s">
        <v>50</v>
      </c>
      <c r="H7" s="24" t="s">
        <v>51</v>
      </c>
      <c r="I7" s="24" t="s">
        <v>52</v>
      </c>
    </row>
    <row r="8" spans="1:10" s="26" customFormat="1" ht="12.75" customHeight="1" x14ac:dyDescent="0.25">
      <c r="A8" s="87" t="s">
        <v>1</v>
      </c>
      <c r="B8" s="88" t="s">
        <v>39</v>
      </c>
      <c r="C8" s="25"/>
      <c r="D8" s="87" t="s">
        <v>3</v>
      </c>
      <c r="E8" s="87" t="s">
        <v>32</v>
      </c>
      <c r="F8" s="87" t="s">
        <v>33</v>
      </c>
      <c r="G8" s="87" t="s">
        <v>31</v>
      </c>
      <c r="H8" s="91" t="s">
        <v>49</v>
      </c>
      <c r="I8" s="91"/>
    </row>
    <row r="9" spans="1:10" s="26" customFormat="1" ht="12.75" customHeight="1" x14ac:dyDescent="0.25">
      <c r="A9" s="87"/>
      <c r="B9" s="89"/>
      <c r="C9" s="25"/>
      <c r="D9" s="87"/>
      <c r="E9" s="87"/>
      <c r="F9" s="87"/>
      <c r="G9" s="87"/>
      <c r="H9" s="87" t="s">
        <v>40</v>
      </c>
      <c r="I9" s="87" t="s">
        <v>41</v>
      </c>
    </row>
    <row r="10" spans="1:10" s="26" customFormat="1" ht="12.75" customHeight="1" x14ac:dyDescent="0.25">
      <c r="A10" s="87"/>
      <c r="B10" s="89"/>
      <c r="C10" s="25"/>
      <c r="D10" s="87"/>
      <c r="E10" s="87"/>
      <c r="F10" s="87"/>
      <c r="G10" s="87"/>
      <c r="H10" s="87"/>
      <c r="I10" s="87"/>
    </row>
    <row r="11" spans="1:10" s="26" customFormat="1" ht="18.75" customHeight="1" x14ac:dyDescent="0.25">
      <c r="A11" s="87"/>
      <c r="B11" s="90"/>
      <c r="C11" s="25"/>
      <c r="D11" s="87"/>
      <c r="E11" s="87"/>
      <c r="F11" s="87"/>
      <c r="G11" s="87"/>
      <c r="H11" s="87"/>
      <c r="I11" s="87"/>
    </row>
    <row r="12" spans="1:10" ht="13.2" x14ac:dyDescent="0.25">
      <c r="A12" s="27">
        <v>1</v>
      </c>
      <c r="B12" s="28" t="s">
        <v>56</v>
      </c>
      <c r="C12" s="27"/>
      <c r="D12" s="27">
        <v>695</v>
      </c>
      <c r="E12" s="27">
        <v>809</v>
      </c>
      <c r="F12" s="27"/>
      <c r="G12" s="27">
        <f>E12+F12</f>
        <v>809</v>
      </c>
      <c r="H12" s="27">
        <v>809</v>
      </c>
      <c r="I12" s="29"/>
    </row>
    <row r="13" spans="1:10" ht="13.2" x14ac:dyDescent="0.25">
      <c r="A13" s="27">
        <v>2</v>
      </c>
      <c r="B13" s="28" t="s">
        <v>55</v>
      </c>
      <c r="C13" s="27"/>
      <c r="D13" s="27">
        <v>0</v>
      </c>
      <c r="E13" s="27">
        <v>259</v>
      </c>
      <c r="F13" s="27"/>
      <c r="G13" s="27">
        <f t="shared" ref="G13:G22" si="0">E13+F13</f>
        <v>259</v>
      </c>
      <c r="H13" s="27">
        <v>259</v>
      </c>
      <c r="I13" s="29"/>
    </row>
    <row r="14" spans="1:10" ht="13.2" x14ac:dyDescent="0.25">
      <c r="A14" s="27">
        <v>3</v>
      </c>
      <c r="B14" s="28" t="s">
        <v>42</v>
      </c>
      <c r="C14" s="27"/>
      <c r="D14" s="27">
        <v>5133</v>
      </c>
      <c r="E14" s="27">
        <v>5133</v>
      </c>
      <c r="F14" s="27">
        <f>-5133</f>
        <v>-5133</v>
      </c>
      <c r="G14" s="27">
        <f t="shared" si="0"/>
        <v>0</v>
      </c>
      <c r="H14" s="27">
        <v>0</v>
      </c>
      <c r="I14" s="29"/>
    </row>
    <row r="15" spans="1:10" ht="13.2" x14ac:dyDescent="0.25">
      <c r="A15" s="27">
        <v>4</v>
      </c>
      <c r="B15" s="28" t="s">
        <v>43</v>
      </c>
      <c r="C15" s="27"/>
      <c r="D15" s="27">
        <v>940</v>
      </c>
      <c r="E15" s="27">
        <v>880</v>
      </c>
      <c r="F15" s="27"/>
      <c r="G15" s="27">
        <f t="shared" si="0"/>
        <v>880</v>
      </c>
      <c r="H15" s="27">
        <v>880</v>
      </c>
      <c r="I15" s="29"/>
    </row>
    <row r="16" spans="1:10" ht="13.2" x14ac:dyDescent="0.25">
      <c r="A16" s="27">
        <v>5</v>
      </c>
      <c r="B16" s="28" t="s">
        <v>44</v>
      </c>
      <c r="C16" s="27"/>
      <c r="D16" s="27">
        <v>30</v>
      </c>
      <c r="E16" s="27">
        <v>97</v>
      </c>
      <c r="F16" s="27"/>
      <c r="G16" s="27">
        <f t="shared" si="0"/>
        <v>97</v>
      </c>
      <c r="H16" s="27">
        <v>97</v>
      </c>
      <c r="I16" s="29"/>
    </row>
    <row r="17" spans="1:9" ht="13.2" x14ac:dyDescent="0.25">
      <c r="A17" s="27">
        <v>6</v>
      </c>
      <c r="B17" s="28" t="s">
        <v>45</v>
      </c>
      <c r="C17" s="27"/>
      <c r="D17" s="27">
        <v>30</v>
      </c>
      <c r="E17" s="27">
        <v>30</v>
      </c>
      <c r="F17" s="27">
        <v>2</v>
      </c>
      <c r="G17" s="27">
        <f t="shared" si="0"/>
        <v>32</v>
      </c>
      <c r="H17" s="27">
        <v>32</v>
      </c>
      <c r="I17" s="29"/>
    </row>
    <row r="18" spans="1:9" ht="13.2" x14ac:dyDescent="0.25">
      <c r="A18" s="27">
        <v>7</v>
      </c>
      <c r="B18" s="28" t="s">
        <v>57</v>
      </c>
      <c r="C18" s="27"/>
      <c r="D18" s="27">
        <v>0</v>
      </c>
      <c r="E18" s="27">
        <v>14</v>
      </c>
      <c r="F18" s="27"/>
      <c r="G18" s="27">
        <f t="shared" si="0"/>
        <v>14</v>
      </c>
      <c r="H18" s="27">
        <v>14</v>
      </c>
      <c r="I18" s="29"/>
    </row>
    <row r="19" spans="1:9" ht="13.2" x14ac:dyDescent="0.25">
      <c r="A19" s="27">
        <v>8</v>
      </c>
      <c r="B19" s="28" t="s">
        <v>58</v>
      </c>
      <c r="C19" s="27"/>
      <c r="D19" s="27">
        <v>0</v>
      </c>
      <c r="E19" s="27">
        <v>12</v>
      </c>
      <c r="F19" s="27"/>
      <c r="G19" s="27">
        <v>12</v>
      </c>
      <c r="H19" s="27">
        <v>12</v>
      </c>
      <c r="I19" s="29"/>
    </row>
    <row r="20" spans="1:9" ht="13.2" x14ac:dyDescent="0.25">
      <c r="A20" s="27">
        <v>9</v>
      </c>
      <c r="B20" s="28" t="s">
        <v>46</v>
      </c>
      <c r="C20" s="27"/>
      <c r="D20" s="27">
        <v>1810</v>
      </c>
      <c r="E20" s="27">
        <v>1777</v>
      </c>
      <c r="F20" s="27">
        <v>-1511</v>
      </c>
      <c r="G20" s="27">
        <f t="shared" si="0"/>
        <v>266</v>
      </c>
      <c r="H20" s="27">
        <v>266</v>
      </c>
      <c r="I20" s="29"/>
    </row>
    <row r="21" spans="1:9" ht="13.2" x14ac:dyDescent="0.25">
      <c r="A21" s="27">
        <v>10</v>
      </c>
      <c r="B21" s="28" t="s">
        <v>69</v>
      </c>
      <c r="C21" s="27"/>
      <c r="D21" s="27">
        <v>0</v>
      </c>
      <c r="E21" s="27">
        <v>0</v>
      </c>
      <c r="F21" s="27">
        <v>194</v>
      </c>
      <c r="G21" s="27">
        <f t="shared" si="0"/>
        <v>194</v>
      </c>
      <c r="H21" s="27">
        <v>194</v>
      </c>
      <c r="I21" s="29"/>
    </row>
    <row r="22" spans="1:9" ht="13.2" x14ac:dyDescent="0.25">
      <c r="A22" s="27">
        <v>11</v>
      </c>
      <c r="B22" s="28" t="s">
        <v>47</v>
      </c>
      <c r="C22" s="27"/>
      <c r="D22" s="27">
        <v>3048</v>
      </c>
      <c r="E22" s="27">
        <v>3048</v>
      </c>
      <c r="F22" s="27"/>
      <c r="G22" s="27">
        <f t="shared" si="0"/>
        <v>3048</v>
      </c>
      <c r="H22" s="27">
        <f>1838+1210</f>
        <v>3048</v>
      </c>
      <c r="I22" s="29"/>
    </row>
    <row r="23" spans="1:9" s="33" customFormat="1" ht="21.75" customHeight="1" x14ac:dyDescent="0.3">
      <c r="A23" s="30">
        <v>12</v>
      </c>
      <c r="B23" s="31" t="s">
        <v>48</v>
      </c>
      <c r="C23" s="32"/>
      <c r="D23" s="32">
        <f>SUM(D12:D22)</f>
        <v>11686</v>
      </c>
      <c r="E23" s="32">
        <v>12059</v>
      </c>
      <c r="F23" s="32">
        <f>SUM(F12:F22)</f>
        <v>-6448</v>
      </c>
      <c r="G23" s="32">
        <f>SUM(G12:G22)</f>
        <v>5611</v>
      </c>
      <c r="H23" s="32">
        <f>SUM(H12:H22)</f>
        <v>5611</v>
      </c>
      <c r="I23" s="32">
        <f>SUM(I12:I20)</f>
        <v>0</v>
      </c>
    </row>
    <row r="39" spans="2:9" x14ac:dyDescent="0.2">
      <c r="B39" s="34"/>
      <c r="C39" s="34"/>
      <c r="D39" s="34"/>
      <c r="E39" s="34"/>
      <c r="F39" s="34"/>
      <c r="G39" s="34"/>
      <c r="H39" s="34"/>
      <c r="I39" s="34"/>
    </row>
    <row r="40" spans="2:9" x14ac:dyDescent="0.2">
      <c r="B40" s="34"/>
      <c r="C40" s="34"/>
      <c r="D40" s="34"/>
      <c r="E40" s="34"/>
      <c r="F40" s="34"/>
      <c r="G40" s="34"/>
      <c r="H40" s="34"/>
      <c r="I40" s="34"/>
    </row>
    <row r="41" spans="2:9" x14ac:dyDescent="0.2">
      <c r="B41" s="34"/>
      <c r="C41" s="34"/>
      <c r="D41" s="34"/>
      <c r="E41" s="34"/>
      <c r="F41" s="34"/>
      <c r="G41" s="34"/>
      <c r="H41" s="34"/>
      <c r="I41" s="34"/>
    </row>
    <row r="42" spans="2:9" x14ac:dyDescent="0.2">
      <c r="B42" s="35"/>
      <c r="C42" s="35"/>
      <c r="D42" s="35"/>
      <c r="E42" s="35"/>
      <c r="F42" s="35"/>
      <c r="G42" s="35"/>
      <c r="H42" s="35"/>
      <c r="I42" s="36"/>
    </row>
    <row r="43" spans="2:9" x14ac:dyDescent="0.2">
      <c r="B43" s="35"/>
      <c r="C43" s="35"/>
      <c r="D43" s="35"/>
      <c r="E43" s="35"/>
      <c r="F43" s="35"/>
      <c r="G43" s="35"/>
      <c r="H43" s="35"/>
      <c r="I43" s="35"/>
    </row>
    <row r="44" spans="2:9" x14ac:dyDescent="0.2">
      <c r="B44" s="35"/>
      <c r="C44" s="35"/>
      <c r="D44" s="35"/>
      <c r="E44" s="35"/>
      <c r="F44" s="35"/>
      <c r="G44" s="35"/>
      <c r="H44" s="35"/>
      <c r="I44" s="35"/>
    </row>
    <row r="45" spans="2:9" x14ac:dyDescent="0.2">
      <c r="B45" s="35"/>
      <c r="C45" s="35"/>
      <c r="D45" s="35"/>
      <c r="E45" s="35"/>
      <c r="F45" s="35"/>
      <c r="G45" s="35"/>
      <c r="H45" s="35"/>
      <c r="I45" s="35"/>
    </row>
    <row r="46" spans="2:9" x14ac:dyDescent="0.2">
      <c r="B46" s="37"/>
      <c r="C46" s="37"/>
      <c r="D46" s="37"/>
      <c r="E46" s="37"/>
      <c r="F46" s="37"/>
      <c r="G46" s="37"/>
      <c r="H46" s="37"/>
      <c r="I46" s="37"/>
    </row>
    <row r="47" spans="2:9" x14ac:dyDescent="0.2">
      <c r="B47" s="37"/>
      <c r="C47" s="37"/>
      <c r="D47" s="37"/>
      <c r="E47" s="37"/>
      <c r="F47" s="37"/>
      <c r="G47" s="37"/>
      <c r="H47" s="37"/>
      <c r="I47" s="37"/>
    </row>
    <row r="48" spans="2:9" x14ac:dyDescent="0.2">
      <c r="B48" s="37"/>
      <c r="C48" s="37"/>
      <c r="D48" s="37"/>
      <c r="E48" s="37"/>
      <c r="F48" s="37"/>
      <c r="G48" s="37"/>
      <c r="H48" s="37"/>
      <c r="I48" s="37"/>
    </row>
    <row r="49" spans="2:9" x14ac:dyDescent="0.2">
      <c r="B49" s="37"/>
      <c r="C49" s="37"/>
      <c r="D49" s="37"/>
      <c r="E49" s="37"/>
      <c r="F49" s="37"/>
      <c r="G49" s="37"/>
      <c r="H49" s="37"/>
      <c r="I49" s="37"/>
    </row>
    <row r="50" spans="2:9" x14ac:dyDescent="0.2">
      <c r="B50" s="37"/>
      <c r="C50" s="37"/>
      <c r="D50" s="37"/>
      <c r="E50" s="37"/>
      <c r="F50" s="37"/>
      <c r="G50" s="37"/>
      <c r="H50" s="37"/>
      <c r="I50" s="37"/>
    </row>
    <row r="51" spans="2:9" x14ac:dyDescent="0.2">
      <c r="B51" s="37"/>
      <c r="C51" s="37"/>
      <c r="D51" s="37"/>
      <c r="E51" s="37"/>
      <c r="F51" s="37"/>
      <c r="G51" s="37"/>
      <c r="H51" s="37"/>
      <c r="I51" s="37"/>
    </row>
    <row r="52" spans="2:9" x14ac:dyDescent="0.2">
      <c r="B52" s="37"/>
      <c r="C52" s="37"/>
      <c r="D52" s="37"/>
      <c r="E52" s="37"/>
      <c r="F52" s="37"/>
      <c r="G52" s="37"/>
      <c r="H52" s="37"/>
      <c r="I52" s="37"/>
    </row>
    <row r="53" spans="2:9" x14ac:dyDescent="0.2">
      <c r="B53" s="37"/>
      <c r="C53" s="37"/>
      <c r="D53" s="37"/>
      <c r="E53" s="37"/>
      <c r="F53" s="37"/>
      <c r="G53" s="37"/>
      <c r="H53" s="37"/>
      <c r="I53" s="37"/>
    </row>
    <row r="54" spans="2:9" x14ac:dyDescent="0.2">
      <c r="B54" s="37"/>
      <c r="C54" s="37"/>
      <c r="D54" s="37"/>
      <c r="E54" s="37"/>
      <c r="F54" s="37"/>
      <c r="G54" s="37"/>
      <c r="H54" s="37"/>
      <c r="I54" s="37"/>
    </row>
    <row r="55" spans="2:9" x14ac:dyDescent="0.2">
      <c r="B55" s="37"/>
      <c r="C55" s="37"/>
      <c r="D55" s="37"/>
      <c r="E55" s="37"/>
      <c r="F55" s="37"/>
      <c r="G55" s="37"/>
      <c r="H55" s="37"/>
      <c r="I55" s="37"/>
    </row>
    <row r="56" spans="2:9" x14ac:dyDescent="0.2">
      <c r="B56" s="37"/>
      <c r="C56" s="37"/>
      <c r="D56" s="37"/>
      <c r="E56" s="37"/>
      <c r="F56" s="37"/>
      <c r="G56" s="37"/>
      <c r="H56" s="37"/>
      <c r="I56" s="37"/>
    </row>
    <row r="57" spans="2:9" x14ac:dyDescent="0.2">
      <c r="B57" s="37"/>
      <c r="C57" s="38"/>
      <c r="D57" s="38"/>
      <c r="E57" s="38"/>
      <c r="F57" s="38"/>
      <c r="G57" s="38"/>
      <c r="H57" s="37"/>
      <c r="I57" s="38"/>
    </row>
    <row r="58" spans="2:9" x14ac:dyDescent="0.2">
      <c r="B58" s="37"/>
      <c r="C58" s="37"/>
      <c r="D58" s="37"/>
      <c r="E58" s="37"/>
      <c r="F58" s="37"/>
      <c r="G58" s="37"/>
      <c r="H58" s="37"/>
      <c r="I58" s="37"/>
    </row>
    <row r="59" spans="2:9" x14ac:dyDescent="0.2">
      <c r="B59" s="37"/>
      <c r="C59" s="37"/>
      <c r="D59" s="37"/>
      <c r="E59" s="37"/>
      <c r="F59" s="37"/>
      <c r="G59" s="37"/>
      <c r="H59" s="37"/>
      <c r="I59" s="37"/>
    </row>
    <row r="60" spans="2:9" x14ac:dyDescent="0.2">
      <c r="B60" s="37"/>
      <c r="C60" s="37"/>
      <c r="D60" s="37"/>
      <c r="E60" s="37"/>
      <c r="F60" s="37"/>
      <c r="G60" s="37"/>
      <c r="H60" s="37"/>
      <c r="I60" s="37"/>
    </row>
    <row r="61" spans="2:9" x14ac:dyDescent="0.2">
      <c r="B61" s="37"/>
      <c r="C61" s="37"/>
      <c r="D61" s="37"/>
      <c r="E61" s="37"/>
      <c r="F61" s="37"/>
      <c r="G61" s="37"/>
      <c r="H61" s="37"/>
      <c r="I61" s="37"/>
    </row>
    <row r="62" spans="2:9" x14ac:dyDescent="0.2">
      <c r="B62" s="37"/>
      <c r="C62" s="37"/>
      <c r="D62" s="37"/>
      <c r="E62" s="37"/>
      <c r="F62" s="37"/>
      <c r="G62" s="37"/>
      <c r="H62" s="37"/>
      <c r="I62" s="37"/>
    </row>
    <row r="63" spans="2:9" x14ac:dyDescent="0.2">
      <c r="B63" s="37"/>
      <c r="C63" s="37"/>
      <c r="D63" s="37"/>
      <c r="E63" s="37"/>
      <c r="F63" s="37"/>
      <c r="G63" s="37"/>
      <c r="H63" s="37"/>
      <c r="I63" s="37"/>
    </row>
    <row r="64" spans="2:9" x14ac:dyDescent="0.2">
      <c r="B64" s="37"/>
      <c r="C64" s="37"/>
      <c r="D64" s="37"/>
      <c r="E64" s="37"/>
      <c r="F64" s="37"/>
      <c r="G64" s="37"/>
      <c r="H64" s="37"/>
      <c r="I64" s="37"/>
    </row>
    <row r="65" spans="2:9" x14ac:dyDescent="0.2">
      <c r="B65" s="37"/>
      <c r="C65" s="37"/>
      <c r="D65" s="37"/>
      <c r="E65" s="37"/>
      <c r="F65" s="37"/>
      <c r="G65" s="37"/>
      <c r="H65" s="37"/>
      <c r="I65" s="37"/>
    </row>
    <row r="66" spans="2:9" x14ac:dyDescent="0.2">
      <c r="B66" s="37"/>
      <c r="C66" s="37"/>
      <c r="D66" s="37"/>
      <c r="E66" s="37"/>
      <c r="F66" s="37"/>
      <c r="G66" s="37"/>
      <c r="H66" s="37"/>
      <c r="I66" s="37"/>
    </row>
    <row r="67" spans="2:9" x14ac:dyDescent="0.2">
      <c r="B67" s="37"/>
      <c r="C67" s="37"/>
      <c r="D67" s="37"/>
      <c r="E67" s="37"/>
      <c r="F67" s="37"/>
      <c r="G67" s="37"/>
      <c r="H67" s="37"/>
      <c r="I67" s="37"/>
    </row>
    <row r="68" spans="2:9" x14ac:dyDescent="0.2">
      <c r="B68" s="37"/>
      <c r="C68" s="37"/>
      <c r="D68" s="37"/>
      <c r="E68" s="37"/>
      <c r="F68" s="37"/>
      <c r="G68" s="37"/>
      <c r="H68" s="37"/>
      <c r="I68" s="37"/>
    </row>
    <row r="69" spans="2:9" x14ac:dyDescent="0.2">
      <c r="B69" s="37"/>
      <c r="C69" s="37"/>
      <c r="D69" s="37"/>
      <c r="E69" s="37"/>
      <c r="F69" s="37"/>
      <c r="G69" s="37"/>
      <c r="H69" s="37"/>
      <c r="I69" s="37"/>
    </row>
    <row r="70" spans="2:9" x14ac:dyDescent="0.2">
      <c r="B70" s="37"/>
      <c r="C70" s="37"/>
      <c r="D70" s="37"/>
      <c r="E70" s="37"/>
      <c r="F70" s="37"/>
      <c r="G70" s="37"/>
      <c r="H70" s="37"/>
      <c r="I70" s="37"/>
    </row>
    <row r="71" spans="2:9" x14ac:dyDescent="0.2">
      <c r="B71" s="37"/>
      <c r="C71" s="37"/>
      <c r="D71" s="37"/>
      <c r="E71" s="37"/>
      <c r="F71" s="37"/>
      <c r="G71" s="37"/>
      <c r="H71" s="37"/>
      <c r="I71" s="37"/>
    </row>
    <row r="72" spans="2:9" x14ac:dyDescent="0.2">
      <c r="B72" s="37"/>
      <c r="C72" s="37"/>
      <c r="D72" s="37"/>
      <c r="E72" s="37"/>
      <c r="F72" s="37"/>
      <c r="G72" s="37"/>
      <c r="H72" s="37"/>
      <c r="I72" s="37"/>
    </row>
    <row r="73" spans="2:9" x14ac:dyDescent="0.2">
      <c r="B73" s="37"/>
      <c r="C73" s="37"/>
      <c r="D73" s="37"/>
      <c r="E73" s="37"/>
      <c r="F73" s="37"/>
      <c r="G73" s="37"/>
      <c r="H73" s="37"/>
      <c r="I73" s="37"/>
    </row>
    <row r="74" spans="2:9" x14ac:dyDescent="0.2">
      <c r="B74" s="37"/>
      <c r="C74" s="37"/>
      <c r="D74" s="37"/>
      <c r="E74" s="37"/>
      <c r="F74" s="37"/>
      <c r="G74" s="37"/>
      <c r="H74" s="37"/>
      <c r="I74" s="37"/>
    </row>
    <row r="75" spans="2:9" x14ac:dyDescent="0.2">
      <c r="B75" s="37"/>
      <c r="C75" s="37"/>
      <c r="D75" s="37"/>
      <c r="E75" s="37"/>
      <c r="F75" s="37"/>
      <c r="G75" s="37"/>
      <c r="H75" s="37"/>
      <c r="I75" s="37"/>
    </row>
    <row r="76" spans="2:9" x14ac:dyDescent="0.2">
      <c r="B76" s="37"/>
      <c r="C76" s="37"/>
      <c r="D76" s="37"/>
      <c r="E76" s="37"/>
      <c r="F76" s="37"/>
      <c r="G76" s="37"/>
      <c r="H76" s="37"/>
      <c r="I76" s="37"/>
    </row>
    <row r="77" spans="2:9" x14ac:dyDescent="0.2">
      <c r="B77" s="37"/>
      <c r="C77" s="37"/>
      <c r="D77" s="37"/>
      <c r="E77" s="37"/>
      <c r="F77" s="37"/>
      <c r="G77" s="37"/>
      <c r="H77" s="37"/>
      <c r="I77" s="37"/>
    </row>
    <row r="78" spans="2:9" s="40" customFormat="1" x14ac:dyDescent="0.2">
      <c r="B78" s="39"/>
      <c r="C78" s="39"/>
      <c r="D78" s="39"/>
      <c r="E78" s="39"/>
      <c r="F78" s="39"/>
      <c r="G78" s="39"/>
      <c r="H78" s="39"/>
      <c r="I78" s="39"/>
    </row>
    <row r="79" spans="2:9" s="40" customFormat="1" x14ac:dyDescent="0.2">
      <c r="B79" s="39"/>
      <c r="C79" s="39"/>
      <c r="D79" s="39"/>
      <c r="E79" s="39"/>
      <c r="F79" s="39"/>
      <c r="G79" s="39"/>
      <c r="H79" s="39"/>
      <c r="I79" s="39"/>
    </row>
    <row r="80" spans="2:9" s="40" customFormat="1" x14ac:dyDescent="0.2">
      <c r="B80" s="39"/>
      <c r="C80" s="39"/>
      <c r="D80" s="39"/>
      <c r="E80" s="39"/>
      <c r="F80" s="39"/>
      <c r="G80" s="39"/>
      <c r="H80" s="39"/>
      <c r="I80" s="39"/>
    </row>
    <row r="81" spans="2:9" s="40" customFormat="1" x14ac:dyDescent="0.2">
      <c r="B81" s="41"/>
      <c r="C81" s="35"/>
      <c r="D81" s="35"/>
      <c r="E81" s="35"/>
      <c r="F81" s="35"/>
      <c r="G81" s="35"/>
      <c r="H81" s="35"/>
      <c r="I81" s="36"/>
    </row>
    <row r="82" spans="2:9" s="40" customFormat="1" x14ac:dyDescent="0.2">
      <c r="B82" s="41"/>
      <c r="C82" s="35"/>
      <c r="D82" s="35"/>
      <c r="E82" s="35"/>
      <c r="F82" s="35"/>
      <c r="G82" s="35"/>
      <c r="H82" s="35"/>
      <c r="I82" s="35"/>
    </row>
    <row r="83" spans="2:9" s="40" customFormat="1" x14ac:dyDescent="0.2">
      <c r="B83" s="41"/>
      <c r="C83" s="35"/>
      <c r="D83" s="35"/>
      <c r="E83" s="35"/>
      <c r="F83" s="35"/>
      <c r="G83" s="35"/>
      <c r="H83" s="35"/>
      <c r="I83" s="35"/>
    </row>
    <row r="84" spans="2:9" s="40" customFormat="1" x14ac:dyDescent="0.2">
      <c r="B84" s="41"/>
      <c r="C84" s="35"/>
      <c r="D84" s="35"/>
      <c r="E84" s="35"/>
      <c r="F84" s="35"/>
      <c r="G84" s="35"/>
      <c r="H84" s="35"/>
      <c r="I84" s="35"/>
    </row>
    <row r="85" spans="2:9" x14ac:dyDescent="0.2">
      <c r="B85" s="37"/>
      <c r="C85" s="37"/>
      <c r="D85" s="37"/>
      <c r="E85" s="37"/>
      <c r="F85" s="37"/>
      <c r="G85" s="37"/>
      <c r="H85" s="37"/>
      <c r="I85" s="37"/>
    </row>
    <row r="86" spans="2:9" x14ac:dyDescent="0.2">
      <c r="B86" s="37"/>
      <c r="C86" s="37"/>
      <c r="D86" s="37"/>
      <c r="E86" s="37"/>
      <c r="F86" s="37"/>
      <c r="G86" s="37"/>
      <c r="H86" s="37"/>
      <c r="I86" s="37"/>
    </row>
    <row r="87" spans="2:9" x14ac:dyDescent="0.2">
      <c r="B87" s="37"/>
      <c r="C87" s="37"/>
      <c r="D87" s="37"/>
      <c r="E87" s="37"/>
      <c r="F87" s="37"/>
      <c r="G87" s="37"/>
      <c r="H87" s="37"/>
      <c r="I87" s="37"/>
    </row>
    <row r="88" spans="2:9" x14ac:dyDescent="0.2">
      <c r="B88" s="37"/>
      <c r="C88" s="37"/>
      <c r="D88" s="37"/>
      <c r="E88" s="37"/>
      <c r="F88" s="37"/>
      <c r="G88" s="37"/>
      <c r="H88" s="37"/>
      <c r="I88" s="37"/>
    </row>
    <row r="89" spans="2:9" x14ac:dyDescent="0.2">
      <c r="B89" s="42"/>
      <c r="C89" s="42"/>
      <c r="D89" s="42"/>
      <c r="E89" s="42"/>
      <c r="F89" s="42"/>
      <c r="G89" s="42"/>
      <c r="H89" s="42"/>
      <c r="I89" s="42"/>
    </row>
    <row r="90" spans="2:9" x14ac:dyDescent="0.2">
      <c r="B90" s="37"/>
      <c r="C90" s="37"/>
      <c r="D90" s="37"/>
      <c r="E90" s="37"/>
      <c r="F90" s="37"/>
      <c r="G90" s="37"/>
      <c r="H90" s="37"/>
      <c r="I90" s="37"/>
    </row>
    <row r="91" spans="2:9" x14ac:dyDescent="0.2">
      <c r="B91" s="37"/>
      <c r="C91" s="37"/>
      <c r="D91" s="37"/>
      <c r="E91" s="37"/>
      <c r="F91" s="37"/>
      <c r="G91" s="37"/>
      <c r="H91" s="37"/>
      <c r="I91" s="37"/>
    </row>
    <row r="92" spans="2:9" x14ac:dyDescent="0.2">
      <c r="B92" s="37"/>
      <c r="C92" s="37"/>
      <c r="D92" s="37"/>
      <c r="E92" s="37"/>
      <c r="F92" s="37"/>
      <c r="G92" s="37"/>
      <c r="H92" s="37"/>
      <c r="I92" s="37"/>
    </row>
    <row r="93" spans="2:9" x14ac:dyDescent="0.2">
      <c r="B93" s="37"/>
      <c r="C93" s="37"/>
      <c r="D93" s="37"/>
      <c r="E93" s="37"/>
      <c r="F93" s="37"/>
      <c r="G93" s="37"/>
      <c r="H93" s="37"/>
      <c r="I93" s="37"/>
    </row>
    <row r="94" spans="2:9" x14ac:dyDescent="0.2">
      <c r="B94" s="37"/>
      <c r="C94" s="37"/>
      <c r="D94" s="37"/>
      <c r="E94" s="37"/>
      <c r="F94" s="37"/>
      <c r="G94" s="37"/>
      <c r="H94" s="37"/>
      <c r="I94" s="37"/>
    </row>
    <row r="95" spans="2:9" x14ac:dyDescent="0.2">
      <c r="B95" s="37"/>
      <c r="C95" s="37"/>
      <c r="D95" s="37"/>
      <c r="E95" s="37"/>
      <c r="F95" s="37"/>
      <c r="G95" s="37"/>
      <c r="H95" s="37"/>
      <c r="I95" s="37"/>
    </row>
    <row r="96" spans="2:9" x14ac:dyDescent="0.2">
      <c r="B96" s="37"/>
      <c r="C96" s="37"/>
      <c r="D96" s="37"/>
      <c r="E96" s="37"/>
      <c r="F96" s="37"/>
      <c r="G96" s="37"/>
      <c r="H96" s="37"/>
      <c r="I96" s="37"/>
    </row>
    <row r="97" spans="2:9" x14ac:dyDescent="0.2">
      <c r="B97" s="42"/>
      <c r="C97" s="42"/>
      <c r="D97" s="42"/>
      <c r="E97" s="42"/>
      <c r="F97" s="42"/>
      <c r="G97" s="42"/>
      <c r="H97" s="42"/>
      <c r="I97" s="42"/>
    </row>
    <row r="98" spans="2:9" s="40" customFormat="1" x14ac:dyDescent="0.2">
      <c r="B98" s="43"/>
      <c r="C98" s="37"/>
      <c r="D98" s="37"/>
      <c r="E98" s="37"/>
      <c r="F98" s="37"/>
      <c r="G98" s="37"/>
      <c r="H98" s="37"/>
      <c r="I98" s="43"/>
    </row>
    <row r="99" spans="2:9" s="45" customFormat="1" x14ac:dyDescent="0.2">
      <c r="B99" s="44"/>
      <c r="C99" s="37"/>
      <c r="D99" s="37"/>
      <c r="E99" s="37"/>
      <c r="F99" s="37"/>
      <c r="G99" s="37"/>
      <c r="H99" s="37"/>
      <c r="I99" s="44"/>
    </row>
    <row r="100" spans="2:9" s="45" customFormat="1" x14ac:dyDescent="0.2">
      <c r="B100" s="43"/>
      <c r="C100" s="37"/>
      <c r="D100" s="37"/>
      <c r="E100" s="37"/>
      <c r="F100" s="37"/>
      <c r="G100" s="37"/>
      <c r="H100" s="37"/>
      <c r="I100" s="43"/>
    </row>
    <row r="101" spans="2:9" s="40" customFormat="1" x14ac:dyDescent="0.2">
      <c r="B101" s="43"/>
      <c r="C101" s="38"/>
      <c r="D101" s="38"/>
      <c r="E101" s="38"/>
      <c r="F101" s="38"/>
      <c r="G101" s="38"/>
      <c r="H101" s="38"/>
      <c r="I101" s="38"/>
    </row>
    <row r="102" spans="2:9" s="45" customFormat="1" x14ac:dyDescent="0.2">
      <c r="B102" s="44"/>
      <c r="C102" s="37"/>
      <c r="D102" s="37"/>
      <c r="E102" s="37"/>
      <c r="F102" s="37"/>
      <c r="G102" s="37"/>
      <c r="H102" s="37"/>
      <c r="I102" s="37"/>
    </row>
    <row r="103" spans="2:9" s="40" customFormat="1" x14ac:dyDescent="0.2">
      <c r="B103" s="43"/>
      <c r="C103" s="38"/>
      <c r="D103" s="38"/>
      <c r="E103" s="38"/>
      <c r="F103" s="38"/>
      <c r="G103" s="38"/>
      <c r="H103" s="38"/>
      <c r="I103" s="38"/>
    </row>
    <row r="104" spans="2:9" s="40" customFormat="1" x14ac:dyDescent="0.2">
      <c r="B104" s="43"/>
      <c r="C104" s="37"/>
      <c r="D104" s="37"/>
      <c r="E104" s="37"/>
      <c r="F104" s="37"/>
      <c r="G104" s="37"/>
      <c r="H104" s="37"/>
      <c r="I104" s="38"/>
    </row>
    <row r="105" spans="2:9" s="40" customFormat="1" x14ac:dyDescent="0.2">
      <c r="B105" s="43"/>
      <c r="C105" s="38"/>
      <c r="D105" s="38"/>
      <c r="E105" s="38"/>
      <c r="F105" s="38"/>
      <c r="G105" s="38"/>
      <c r="H105" s="38"/>
      <c r="I105" s="38"/>
    </row>
    <row r="106" spans="2:9" s="40" customFormat="1" x14ac:dyDescent="0.2">
      <c r="B106" s="43"/>
      <c r="C106" s="37"/>
      <c r="D106" s="37"/>
      <c r="E106" s="37"/>
      <c r="F106" s="37"/>
      <c r="G106" s="37"/>
      <c r="H106" s="37"/>
      <c r="I106" s="38"/>
    </row>
    <row r="107" spans="2:9" s="40" customFormat="1" x14ac:dyDescent="0.2">
      <c r="B107" s="43"/>
      <c r="C107" s="38"/>
      <c r="D107" s="38"/>
      <c r="E107" s="38"/>
      <c r="F107" s="38"/>
      <c r="G107" s="38"/>
      <c r="H107" s="38"/>
      <c r="I107" s="38"/>
    </row>
    <row r="108" spans="2:9" s="40" customFormat="1" x14ac:dyDescent="0.2">
      <c r="B108" s="43"/>
      <c r="C108" s="37"/>
      <c r="D108" s="37"/>
      <c r="E108" s="37"/>
      <c r="F108" s="37"/>
      <c r="G108" s="37"/>
      <c r="H108" s="37"/>
      <c r="I108" s="37"/>
    </row>
    <row r="109" spans="2:9" s="40" customFormat="1" x14ac:dyDescent="0.2">
      <c r="B109" s="43"/>
      <c r="C109" s="37"/>
      <c r="D109" s="37"/>
      <c r="E109" s="37"/>
      <c r="F109" s="37"/>
      <c r="G109" s="37"/>
      <c r="H109" s="37"/>
      <c r="I109" s="37"/>
    </row>
    <row r="110" spans="2:9" s="40" customFormat="1" x14ac:dyDescent="0.2">
      <c r="B110" s="43"/>
      <c r="C110" s="37"/>
      <c r="D110" s="37"/>
      <c r="E110" s="37"/>
      <c r="F110" s="37"/>
      <c r="G110" s="37"/>
      <c r="H110" s="37"/>
      <c r="I110" s="37"/>
    </row>
    <row r="111" spans="2:9" s="40" customFormat="1" x14ac:dyDescent="0.2">
      <c r="B111" s="43"/>
      <c r="C111" s="37"/>
      <c r="D111" s="37"/>
      <c r="E111" s="37"/>
      <c r="F111" s="37"/>
      <c r="G111" s="37"/>
      <c r="H111" s="37"/>
      <c r="I111" s="37"/>
    </row>
    <row r="112" spans="2:9" s="40" customFormat="1" x14ac:dyDescent="0.2">
      <c r="B112" s="43"/>
      <c r="C112" s="37"/>
      <c r="D112" s="37"/>
      <c r="E112" s="37"/>
      <c r="F112" s="37"/>
      <c r="G112" s="37"/>
      <c r="H112" s="37"/>
      <c r="I112" s="37"/>
    </row>
    <row r="113" spans="2:9" s="40" customFormat="1" x14ac:dyDescent="0.2">
      <c r="B113" s="43"/>
      <c r="C113" s="37"/>
      <c r="D113" s="37"/>
      <c r="E113" s="37"/>
      <c r="F113" s="37"/>
      <c r="G113" s="37"/>
      <c r="H113" s="37"/>
      <c r="I113" s="37"/>
    </row>
    <row r="114" spans="2:9" s="40" customFormat="1" x14ac:dyDescent="0.2">
      <c r="B114" s="43"/>
      <c r="C114" s="37"/>
      <c r="D114" s="37"/>
      <c r="E114" s="37"/>
      <c r="F114" s="37"/>
      <c r="G114" s="37"/>
      <c r="H114" s="37"/>
      <c r="I114" s="37"/>
    </row>
    <row r="115" spans="2:9" s="45" customFormat="1" x14ac:dyDescent="0.2">
      <c r="B115" s="44"/>
      <c r="C115" s="38"/>
      <c r="D115" s="38"/>
      <c r="E115" s="38"/>
      <c r="F115" s="38"/>
      <c r="G115" s="38"/>
      <c r="H115" s="38"/>
      <c r="I115" s="38"/>
    </row>
    <row r="116" spans="2:9" s="45" customFormat="1" x14ac:dyDescent="0.2">
      <c r="B116" s="44"/>
      <c r="C116" s="38"/>
      <c r="D116" s="38"/>
      <c r="E116" s="38"/>
      <c r="F116" s="38"/>
      <c r="G116" s="38"/>
      <c r="H116" s="38"/>
      <c r="I116" s="38"/>
    </row>
    <row r="117" spans="2:9" s="40" customFormat="1" x14ac:dyDescent="0.2">
      <c r="B117" s="39"/>
      <c r="C117" s="39"/>
      <c r="D117" s="39"/>
      <c r="E117" s="39"/>
      <c r="F117" s="39"/>
      <c r="G117" s="39"/>
      <c r="H117" s="39"/>
      <c r="I117" s="39"/>
    </row>
    <row r="118" spans="2:9" s="40" customFormat="1" x14ac:dyDescent="0.2">
      <c r="B118" s="39"/>
      <c r="C118" s="39"/>
      <c r="D118" s="39"/>
      <c r="E118" s="39"/>
      <c r="F118" s="39"/>
      <c r="G118" s="39"/>
      <c r="H118" s="39"/>
      <c r="I118" s="39"/>
    </row>
    <row r="119" spans="2:9" s="40" customFormat="1" x14ac:dyDescent="0.2">
      <c r="B119" s="39"/>
      <c r="C119" s="39"/>
      <c r="D119" s="39"/>
      <c r="E119" s="39"/>
      <c r="F119" s="39"/>
      <c r="G119" s="39"/>
      <c r="H119" s="39"/>
      <c r="I119" s="39"/>
    </row>
    <row r="120" spans="2:9" s="40" customFormat="1" x14ac:dyDescent="0.2">
      <c r="B120" s="41"/>
      <c r="C120" s="35"/>
      <c r="D120" s="35"/>
      <c r="E120" s="35"/>
      <c r="F120" s="35"/>
      <c r="G120" s="35"/>
      <c r="H120" s="35"/>
      <c r="I120" s="36"/>
    </row>
    <row r="121" spans="2:9" s="40" customFormat="1" x14ac:dyDescent="0.2">
      <c r="B121" s="41"/>
      <c r="C121" s="35"/>
      <c r="D121" s="35"/>
      <c r="E121" s="35"/>
      <c r="F121" s="35"/>
      <c r="G121" s="35"/>
      <c r="H121" s="35"/>
      <c r="I121" s="35"/>
    </row>
    <row r="122" spans="2:9" s="40" customFormat="1" x14ac:dyDescent="0.2">
      <c r="B122" s="41"/>
      <c r="C122" s="35"/>
      <c r="D122" s="35"/>
      <c r="E122" s="35"/>
      <c r="F122" s="35"/>
      <c r="G122" s="35"/>
      <c r="H122" s="35"/>
      <c r="I122" s="35"/>
    </row>
    <row r="123" spans="2:9" s="40" customFormat="1" x14ac:dyDescent="0.2">
      <c r="B123" s="41"/>
      <c r="C123" s="35"/>
      <c r="D123" s="35"/>
      <c r="E123" s="35"/>
      <c r="F123" s="35"/>
      <c r="G123" s="35"/>
      <c r="H123" s="35"/>
      <c r="I123" s="35"/>
    </row>
    <row r="124" spans="2:9" s="45" customFormat="1" x14ac:dyDescent="0.2">
      <c r="B124" s="44"/>
      <c r="C124" s="38"/>
      <c r="D124" s="38"/>
      <c r="E124" s="38"/>
      <c r="F124" s="38"/>
      <c r="G124" s="38"/>
      <c r="H124" s="38"/>
      <c r="I124" s="38"/>
    </row>
    <row r="125" spans="2:9" s="45" customFormat="1" x14ac:dyDescent="0.2">
      <c r="B125" s="44"/>
      <c r="C125" s="37"/>
      <c r="D125" s="37"/>
      <c r="E125" s="37"/>
      <c r="F125" s="37"/>
      <c r="G125" s="37"/>
      <c r="H125" s="37"/>
      <c r="I125" s="38"/>
    </row>
    <row r="126" spans="2:9" s="45" customFormat="1" x14ac:dyDescent="0.2">
      <c r="B126" s="44"/>
      <c r="C126" s="38"/>
      <c r="D126" s="38"/>
      <c r="E126" s="38"/>
      <c r="F126" s="38"/>
      <c r="G126" s="38"/>
      <c r="H126" s="38"/>
      <c r="I126" s="38"/>
    </row>
    <row r="127" spans="2:9" s="40" customFormat="1" x14ac:dyDescent="0.2">
      <c r="B127" s="43"/>
      <c r="C127" s="38"/>
      <c r="D127" s="38"/>
      <c r="E127" s="38"/>
      <c r="F127" s="38"/>
      <c r="G127" s="38"/>
      <c r="H127" s="38"/>
      <c r="I127" s="38"/>
    </row>
    <row r="128" spans="2:9" s="40" customFormat="1" x14ac:dyDescent="0.2">
      <c r="B128" s="43"/>
      <c r="C128" s="37"/>
      <c r="D128" s="37"/>
      <c r="E128" s="37"/>
      <c r="F128" s="37"/>
      <c r="G128" s="37"/>
      <c r="H128" s="37"/>
      <c r="I128" s="37"/>
    </row>
    <row r="129" spans="2:9" s="40" customFormat="1" x14ac:dyDescent="0.2">
      <c r="B129" s="43"/>
      <c r="C129" s="37"/>
      <c r="D129" s="37"/>
      <c r="E129" s="37"/>
      <c r="F129" s="37"/>
      <c r="G129" s="37"/>
      <c r="H129" s="37"/>
      <c r="I129" s="37"/>
    </row>
    <row r="130" spans="2:9" s="40" customFormat="1" x14ac:dyDescent="0.2">
      <c r="B130" s="43"/>
      <c r="C130" s="37"/>
      <c r="D130" s="37"/>
      <c r="E130" s="37"/>
      <c r="F130" s="37"/>
      <c r="G130" s="37"/>
      <c r="H130" s="37"/>
      <c r="I130" s="37"/>
    </row>
    <row r="131" spans="2:9" s="40" customFormat="1" x14ac:dyDescent="0.2">
      <c r="B131" s="43"/>
      <c r="C131" s="37"/>
      <c r="D131" s="37"/>
      <c r="E131" s="37"/>
      <c r="F131" s="37"/>
      <c r="G131" s="37"/>
      <c r="H131" s="37"/>
      <c r="I131" s="37"/>
    </row>
    <row r="132" spans="2:9" s="40" customFormat="1" x14ac:dyDescent="0.2">
      <c r="B132" s="43"/>
      <c r="C132" s="38"/>
      <c r="D132" s="38"/>
      <c r="E132" s="38"/>
      <c r="F132" s="38"/>
      <c r="G132" s="38"/>
      <c r="H132" s="38"/>
      <c r="I132" s="38"/>
    </row>
    <row r="133" spans="2:9" s="40" customFormat="1" x14ac:dyDescent="0.2">
      <c r="B133" s="43"/>
      <c r="C133" s="38"/>
      <c r="D133" s="38"/>
      <c r="E133" s="38"/>
      <c r="F133" s="38"/>
      <c r="G133" s="38"/>
      <c r="H133" s="38"/>
      <c r="I133" s="38"/>
    </row>
    <row r="134" spans="2:9" s="40" customFormat="1" x14ac:dyDescent="0.2">
      <c r="B134" s="43"/>
      <c r="C134" s="37"/>
      <c r="D134" s="37"/>
      <c r="E134" s="37"/>
      <c r="F134" s="37"/>
      <c r="G134" s="37"/>
      <c r="H134" s="37"/>
      <c r="I134" s="37"/>
    </row>
    <row r="135" spans="2:9" s="40" customFormat="1" x14ac:dyDescent="0.2">
      <c r="B135" s="43"/>
      <c r="C135" s="38"/>
      <c r="D135" s="38"/>
      <c r="E135" s="38"/>
      <c r="F135" s="38"/>
      <c r="G135" s="38"/>
      <c r="H135" s="38"/>
      <c r="I135" s="38"/>
    </row>
  </sheetData>
  <mergeCells count="14">
    <mergeCell ref="A8:A11"/>
    <mergeCell ref="B8:B11"/>
    <mergeCell ref="D8:D11"/>
    <mergeCell ref="H8:I8"/>
    <mergeCell ref="H9:H11"/>
    <mergeCell ref="I9:I11"/>
    <mergeCell ref="E8:E11"/>
    <mergeCell ref="F8:F11"/>
    <mergeCell ref="G8:G11"/>
    <mergeCell ref="I2:J2"/>
    <mergeCell ref="H3:I3"/>
    <mergeCell ref="B4:I4"/>
    <mergeCell ref="A5:J5"/>
    <mergeCell ref="H6:I6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ZKÖH</vt:lpstr>
      <vt:lpstr>Felhalmozás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cp:lastPrinted>2020-03-09T10:47:56Z</cp:lastPrinted>
  <dcterms:created xsi:type="dcterms:W3CDTF">2019-11-08T10:18:06Z</dcterms:created>
  <dcterms:modified xsi:type="dcterms:W3CDTF">2020-03-23T21:51:45Z</dcterms:modified>
</cp:coreProperties>
</file>